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8.xml" ContentType="application/vnd.ms-excel.controlproperties+xml"/>
  <Override PartName="/xl/drawings/drawing18.xml" ContentType="application/vnd.openxmlformats-officedocument.drawing+xml"/>
  <Override PartName="/xl/ctrlProps/ctrlProp19.xml" ContentType="application/vnd.ms-excel.controlproperties+xml"/>
  <Override PartName="/xl/drawings/drawing19.xml" ContentType="application/vnd.openxmlformats-officedocument.drawing+xml"/>
  <Override PartName="/xl/comments13.xml" ContentType="application/vnd.openxmlformats-officedocument.spreadsheetml.comments+xml"/>
  <Override PartName="/xl/threadedComments/threadedComment2.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J:\#グリーンリカバリー\#R6補助事業（グリーンリカバリー）\6.公募要領・応募申請書（様式関連）\作成中\"/>
    </mc:Choice>
  </mc:AlternateContent>
  <xr:revisionPtr revIDLastSave="0" documentId="13_ncr:1_{409A62F4-12E3-42F6-9BA5-9388ED2DA1C3}" xr6:coauthVersionLast="47" xr6:coauthVersionMax="47" xr10:uidLastSave="{00000000-0000-0000-0000-000000000000}"/>
  <bookViews>
    <workbookView xWindow="3345" yWindow="390" windowWidth="26775" windowHeight="14985" tabRatio="918"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単年度用）" sheetId="118" r:id="rId25"/>
    <sheet name="様式第１ 別紙2 (単年度用)" sheetId="151" r:id="rId26"/>
    <sheet name="別添５_経費内訳表 (単年度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 (単年度用)'!$P$2:$W$2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応募申請書!$B$2:$AE$56</definedName>
    <definedName name="_xlnm.Print_Area" localSheetId="31">事業報告書用転記元シート!$B$2:$P$115</definedName>
    <definedName name="_xlnm.Print_Area" localSheetId="0">必ずこのシートから始めてください!$B$2:$I$27</definedName>
    <definedName name="_xlnm.Print_Area" localSheetId="4">別添１_要件確認!$A$1:$AE$58</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6">'別添５_経費内訳表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 (単年度用)'!$B$2:$L$50</definedName>
    <definedName name="_xlnm.Print_Titles" localSheetId="26">'別添５_経費内訳表 (単年度用)'!$4:$7</definedName>
    <definedName name="_xlnm.Print_Titles" localSheetId="25">'様式第１ 別紙2 (単年度用)'!$37:$38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156" l="1"/>
  <c r="E8" i="156"/>
  <c r="C6" i="156"/>
  <c r="CE11" i="162" l="1"/>
  <c r="CE11" i="161"/>
  <c r="E20" i="151" l="1"/>
  <c r="D6" i="15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K48" i="151"/>
  <c r="I48" i="151"/>
  <c r="K46" i="151"/>
  <c r="I46" i="151"/>
  <c r="K44" i="151"/>
  <c r="I44" i="151"/>
  <c r="K42" i="151"/>
  <c r="I42" i="151"/>
  <c r="K40" i="151"/>
  <c r="I40" i="151"/>
  <c r="G33" i="151"/>
  <c r="G35" i="151" s="1"/>
  <c r="I16" i="151" s="1"/>
  <c r="E10" i="151" s="1"/>
  <c r="O16" i="72"/>
  <c r="O15" i="72"/>
  <c r="N16" i="72"/>
  <c r="N15" i="72"/>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G52" i="125" a="1"/>
  <c r="G50" i="125" a="1"/>
  <c r="F34" i="125" a="1"/>
  <c r="F18" i="125" a="1"/>
  <c r="G48" i="125" a="1"/>
  <c r="F36" i="125" a="1"/>
  <c r="F49" i="125" a="1"/>
  <c r="G38" i="125" a="1"/>
  <c r="H51" i="125" a="1"/>
  <c r="F44" i="125" a="1"/>
  <c r="F26" i="125" a="1"/>
  <c r="F23" i="125" a="1"/>
  <c r="H52" i="125" a="1"/>
  <c r="F31" i="125" a="1"/>
  <c r="G51" i="125" a="1"/>
  <c r="F27" i="125" a="1"/>
  <c r="F41" i="125" a="1"/>
  <c r="G44" i="125" a="1"/>
  <c r="F24" i="125" a="1"/>
  <c r="F39" i="125" a="1"/>
  <c r="F32" i="125" a="1"/>
  <c r="F48" i="125" a="1"/>
  <c r="G41" i="125" a="1"/>
  <c r="G39" i="125" a="1"/>
  <c r="F50" i="125" a="1"/>
  <c r="F28" i="125" a="1"/>
  <c r="G34" i="125" a="1"/>
  <c r="F21" i="125" a="1"/>
  <c r="F53" i="125" a="1"/>
  <c r="F46" i="125" a="1"/>
  <c r="F20" i="125" a="1"/>
  <c r="F19" i="125" a="1"/>
  <c r="G36" i="125" a="1"/>
  <c r="G46" i="125" a="1"/>
  <c r="G45" i="125" a="1"/>
  <c r="F43" i="125" a="1"/>
  <c r="F17" i="125" a="1"/>
  <c r="F51" i="125" a="1"/>
  <c r="G32" i="125" a="1"/>
  <c r="F40" i="125" a="1"/>
  <c r="G40" i="125" a="1"/>
  <c r="F16" i="125" a="1"/>
  <c r="F35" i="125" a="1"/>
  <c r="F42" i="125" a="1"/>
  <c r="F45" i="125" a="1"/>
  <c r="F47" i="125" a="1"/>
  <c r="F37" i="125" a="1"/>
  <c r="G33" i="125" a="1"/>
  <c r="G47" i="125" a="1"/>
  <c r="G49" i="125" a="1"/>
  <c r="G37" i="125" a="1"/>
  <c r="F22" i="125" a="1"/>
  <c r="G35" i="125" a="1"/>
  <c r="G43" i="125" a="1"/>
  <c r="F38" i="125" a="1"/>
  <c r="F33" i="125" a="1"/>
  <c r="G53" i="125" a="1"/>
  <c r="G42" i="125" a="1"/>
  <c r="F52" i="125" a="1"/>
  <c r="H53"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P69" i="72" a="1"/>
  <c r="AM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O14" i="72" a="1"/>
  <c r="AI14" i="72" a="1"/>
  <c r="AP14" i="72" a="1"/>
  <c r="AN14" i="72" a="1"/>
  <c r="BC14" i="72" a="1"/>
  <c r="AL14" i="72" a="1"/>
  <c r="AU14" i="72" a="1"/>
  <c r="AK14" i="72" a="1"/>
  <c r="AR14" i="72" a="1"/>
  <c r="AW14" i="72" a="1"/>
  <c r="AJ14" i="72" a="1"/>
  <c r="BB14" i="72" a="1"/>
  <c r="AZ14" i="72" a="1"/>
  <c r="AY14" i="72" a="1"/>
  <c r="AQ14" i="72" a="1"/>
  <c r="AX14" i="72" a="1"/>
  <c r="AT14" i="72" a="1"/>
  <c r="AS14" i="72" a="1"/>
  <c r="AV14" i="72" a="1"/>
  <c r="BA14" i="72" a="1"/>
  <c r="AM14" i="72" a="1"/>
  <c r="G31" i="125"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41" i="125" a="1"/>
  <c r="H42" i="125" a="1"/>
  <c r="H44" i="125" a="1"/>
  <c r="H35" i="125" a="1"/>
  <c r="H32" i="125" a="1"/>
  <c r="H31" i="125" a="1"/>
  <c r="H46" i="125" a="1"/>
  <c r="H36" i="125" a="1"/>
  <c r="H45" i="125" a="1"/>
  <c r="H34" i="125" a="1"/>
  <c r="H50" i="125" a="1"/>
  <c r="H40" i="125" a="1"/>
  <c r="H39" i="125" a="1"/>
  <c r="H43" i="125" a="1"/>
  <c r="H47" i="125" a="1"/>
  <c r="H33" i="125" a="1"/>
  <c r="H49" i="125" a="1"/>
  <c r="H38" i="125" a="1"/>
  <c r="H48" i="125" a="1"/>
  <c r="H37" i="125" a="1"/>
  <c r="AO69" i="72"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l="1"/>
  <c r="C16" i="151"/>
  <c r="G16" i="151" s="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E9" i="151" s="1"/>
  <c r="C20" i="151" s="1"/>
  <c r="J27" i="72"/>
  <c r="D44" i="72" s="1"/>
  <c r="E44" i="72" s="1"/>
  <c r="K9" i="151" l="1"/>
  <c r="G20" i="151"/>
  <c r="I20" i="151" s="1"/>
  <c r="K20" i="151"/>
  <c r="G11" i="120"/>
  <c r="G9" i="120" l="1"/>
  <c r="K7" i="121"/>
  <c r="AP59" i="72" l="1" a="1"/>
  <c r="E104" i="125" a="1"/>
  <c r="BG34" i="72" a="1"/>
  <c r="AM23" i="72" a="1"/>
  <c r="BN32" i="72" a="1"/>
  <c r="AN47" i="72" a="1"/>
  <c r="BT59" i="72" a="1"/>
  <c r="I63" i="125" a="1"/>
  <c r="BJ52" i="72" a="1"/>
  <c r="BT55" i="72" a="1"/>
  <c r="BT36" i="72" a="1"/>
  <c r="BL31" i="72" a="1"/>
  <c r="AZ51" i="72" a="1"/>
  <c r="BQ41" i="72" a="1"/>
  <c r="BO25" i="72" a="1"/>
  <c r="BW30" i="72" a="1"/>
  <c r="BU36" i="72" a="1"/>
  <c r="BI47" i="72" a="1"/>
  <c r="BY55" i="72" a="1"/>
  <c r="E90" i="125" a="1"/>
  <c r="BG47" i="72" a="1"/>
  <c r="BW31" i="72" a="1"/>
  <c r="BH46" i="72" a="1"/>
  <c r="AU59" i="72" a="1"/>
  <c r="BC51" i="72" a="1"/>
  <c r="BX28" i="72" a="1"/>
  <c r="BB58" i="72" a="1"/>
  <c r="BK38" i="72" a="1"/>
  <c r="F29" i="125" a="1"/>
  <c r="BN52" i="72" a="1"/>
  <c r="CA59" i="72" a="1"/>
  <c r="N61" i="125" a="1"/>
  <c r="BT50" i="72" a="1"/>
  <c r="F82" i="125" a="1"/>
  <c r="BP59" i="72" a="1"/>
  <c r="BA34" i="72" a="1"/>
  <c r="BC38" i="72" a="1"/>
  <c r="I95" i="125" a="1"/>
  <c r="G88" i="125" a="1"/>
  <c r="I65" i="125" a="1"/>
  <c r="BO34" i="72" a="1"/>
  <c r="BC44" i="72" a="1"/>
  <c r="BY27" i="72" a="1"/>
  <c r="CB39" i="72" a="1"/>
  <c r="H65" i="125" a="1"/>
  <c r="F61" i="125" a="1"/>
  <c r="BB41" i="72" a="1"/>
  <c r="H98" i="125" a="1"/>
  <c r="H92" i="125" a="1"/>
  <c r="BT27" i="72" a="1"/>
  <c r="M66" i="125" a="1"/>
  <c r="BX48" i="72" a="1"/>
  <c r="AK39" i="72" a="1"/>
  <c r="BP53" i="72" a="1"/>
  <c r="AZ32" i="72" a="1"/>
  <c r="BT35" i="72" a="1"/>
  <c r="BK50" i="72" a="1"/>
  <c r="BK46" i="72" a="1"/>
  <c r="BM34" i="72" a="1"/>
  <c r="H85" i="125" a="1"/>
  <c r="BR42" i="72" a="1"/>
  <c r="BA57" i="72" a="1"/>
  <c r="BU47" i="72" a="1"/>
  <c r="BF51" i="72" a="1"/>
  <c r="BQ45" i="72" a="1"/>
  <c r="BU29" i="72" a="1"/>
  <c r="BJ51" i="72" a="1"/>
  <c r="BQ54" i="72" a="1"/>
  <c r="F109" i="125" a="1"/>
  <c r="E83" i="125" a="1"/>
  <c r="BC30" i="72" a="1"/>
  <c r="J94" i="125" a="1"/>
  <c r="BQ32" i="72" a="1"/>
  <c r="AZ55" i="72" a="1"/>
  <c r="BD42" i="72" a="1"/>
  <c r="BR46" i="72" a="1"/>
  <c r="AL59" i="72" a="1"/>
  <c r="G95" i="125" a="1"/>
  <c r="E88" i="125" a="1"/>
  <c r="BJ55" i="72" a="1"/>
  <c r="I103" i="125" a="1"/>
  <c r="AP43" i="72" a="1"/>
  <c r="BO40" i="72" a="1"/>
  <c r="J106" i="125" a="1"/>
  <c r="BX45" i="72" a="1"/>
  <c r="AJ23" i="72" a="1"/>
  <c r="J66" i="125" a="1"/>
  <c r="BU38" i="72" a="1"/>
  <c r="BJ61" i="72" a="1"/>
  <c r="I82" i="125" a="1"/>
  <c r="BG29" i="72" a="1"/>
  <c r="F94" i="125" a="1"/>
  <c r="BZ23" i="72" a="1"/>
  <c r="BJ39" i="72" a="1"/>
  <c r="O60" i="125" a="1"/>
  <c r="BO60" i="72" a="1"/>
  <c r="AL47" i="72" a="1"/>
  <c r="D63" i="125" a="1"/>
  <c r="J95" i="125" a="1"/>
  <c r="H99" i="125" a="1"/>
  <c r="BF31" i="72" a="1"/>
  <c r="I85" i="125" a="1"/>
  <c r="BR37" i="72" a="1"/>
  <c r="BE24" i="72" a="1"/>
  <c r="AT39" i="72" a="1"/>
  <c r="BD30" i="72" a="1"/>
  <c r="BD58" i="72" a="1"/>
  <c r="BF43" i="72" a="1"/>
  <c r="AU51" i="72" a="1"/>
  <c r="BJ29" i="72" a="1"/>
  <c r="AM59" i="72" a="1"/>
  <c r="BG46" i="72" a="1"/>
  <c r="BA29" i="72" a="1"/>
  <c r="M65" i="125" a="1"/>
  <c r="AL39" i="72" a="1"/>
  <c r="BB25" i="72" a="1"/>
  <c r="BW48" i="72" a="1"/>
  <c r="AR69" i="72" a="1"/>
  <c r="BP55" i="72" a="1"/>
  <c r="BU58" i="72" a="1"/>
  <c r="J93" i="125" a="1"/>
  <c r="BA27" i="72" a="1"/>
  <c r="H108" i="125" a="1"/>
  <c r="BD34" i="72" a="1"/>
  <c r="G79" i="125" a="1"/>
  <c r="AM31" i="72" a="1"/>
  <c r="BK42" i="72" a="1"/>
  <c r="AS47" i="72" a="1"/>
  <c r="BN25" i="72" a="1"/>
  <c r="AZ48" i="72" a="1"/>
  <c r="J60" i="125" a="1"/>
  <c r="AZ28" i="72" a="1"/>
  <c r="BU23" i="72" a="1"/>
  <c r="BJ45" i="72" a="1"/>
  <c r="BV55" i="72" a="1"/>
  <c r="BX34" i="72" a="1"/>
  <c r="BK53" i="72" a="1"/>
  <c r="BU50" i="72" a="1"/>
  <c r="BX30" i="72" a="1"/>
  <c r="BR47" i="72" a="1"/>
  <c r="BN62" i="72" a="1"/>
  <c r="AJ55" i="72" a="1"/>
  <c r="BC61" i="72" a="1"/>
  <c r="AZ41" i="72" a="1"/>
  <c r="F30" i="125" a="1"/>
  <c r="G77" i="125" a="1"/>
  <c r="AZ25" i="72" a="1"/>
  <c r="BD44" i="72" a="1"/>
  <c r="BK60" i="72" a="1"/>
  <c r="BP52" i="72" a="1"/>
  <c r="BE38" i="72" a="1"/>
  <c r="BK43" i="72" a="1"/>
  <c r="BC43" i="72" a="1"/>
  <c r="I86" i="125" a="1"/>
  <c r="BB47" i="72" a="1"/>
  <c r="BQ25" i="72" a="1"/>
  <c r="BO23" i="72" a="1"/>
  <c r="I104" i="125" a="1"/>
  <c r="BG28" i="72" a="1"/>
  <c r="F83" i="125" a="1"/>
  <c r="H77" i="125" a="1"/>
  <c r="AZ39" i="72" a="1"/>
  <c r="AV39" i="72" a="1"/>
  <c r="BP50" i="72" a="1"/>
  <c r="BE39" i="72" a="1"/>
  <c r="BW62" i="72" a="1"/>
  <c r="BA46" i="72" a="1"/>
  <c r="BN34" i="72" a="1"/>
  <c r="BR28" i="72" a="1"/>
  <c r="BP47" i="72" a="1"/>
  <c r="E61" i="125" a="1"/>
  <c r="AK43" i="72" a="1"/>
  <c r="BK25" i="72" a="1"/>
  <c r="BH27" i="72" a="1"/>
  <c r="F66" i="125" a="1"/>
  <c r="BT23" i="72" a="1"/>
  <c r="BR62" i="72" a="1"/>
  <c r="AR27" i="72" a="1"/>
  <c r="BW54" i="72" a="1"/>
  <c r="CB51" i="72" a="1"/>
  <c r="AR35" i="72" a="1"/>
  <c r="BG42" i="72" a="1"/>
  <c r="BM48" i="72" a="1"/>
  <c r="BA45" i="72" a="1"/>
  <c r="I97" i="125" a="1"/>
  <c r="I112" i="125" a="1"/>
  <c r="G99" i="125" a="1"/>
  <c r="BJ24" i="72" a="1"/>
  <c r="BT58" i="72" a="1"/>
  <c r="BE26" i="72" a="1"/>
  <c r="BK29" i="72" a="1"/>
  <c r="AO43" i="72" a="1"/>
  <c r="BM60" i="72" a="1"/>
  <c r="D60" i="125" a="1"/>
  <c r="J90" i="125" a="1"/>
  <c r="AQ55" i="72" a="1"/>
  <c r="AM27" i="72" a="1"/>
  <c r="AV59" i="72" a="1"/>
  <c r="BX44" i="72" a="1"/>
  <c r="BP61" i="72" a="1"/>
  <c r="J64" i="125" a="1"/>
  <c r="BM58" i="72" a="1"/>
  <c r="BH26" i="72" a="1"/>
  <c r="BJ37" i="72" a="1"/>
  <c r="BE55" i="72" a="1"/>
  <c r="BA31" i="72" a="1"/>
  <c r="BT25" i="72" a="1"/>
  <c r="BR57" i="72" a="1"/>
  <c r="AP55" i="72" a="1"/>
  <c r="BS23" i="72" a="1"/>
  <c r="E67" i="125" a="1"/>
  <c r="BG48" i="72" a="1"/>
  <c r="AW35" i="72" a="1"/>
  <c r="BB39" i="72" a="1"/>
  <c r="BE36" i="72" a="1"/>
  <c r="AM55" i="72" a="1"/>
  <c r="BY39" i="72" a="1"/>
  <c r="AN55" i="72" a="1"/>
  <c r="BA39" i="72" a="1"/>
  <c r="H103" i="125" a="1"/>
  <c r="BW38" i="72" a="1"/>
  <c r="E106" i="125" a="1"/>
  <c r="F112" i="125" a="1"/>
  <c r="E97" i="125" a="1"/>
  <c r="AY31" i="72" a="1"/>
  <c r="BD62" i="72" a="1"/>
  <c r="BA60" i="72" a="1"/>
  <c r="AZ24" i="72" a="1"/>
  <c r="AL51" i="72" a="1"/>
  <c r="BW23" i="72" a="1"/>
  <c r="BB23" i="72" a="1"/>
  <c r="BR31" i="72" a="1"/>
  <c r="BU46" i="72" a="1"/>
  <c r="AZ43" i="72" a="1"/>
  <c r="K66" i="125" a="1"/>
  <c r="BU57" i="72" a="1"/>
  <c r="BN39" i="72" a="1"/>
  <c r="AO31" i="72" a="1"/>
  <c r="BX42" i="72" a="1"/>
  <c r="AK23" i="72" a="1"/>
  <c r="BK26" i="72" a="1"/>
  <c r="BM52" i="72" a="1"/>
  <c r="BA40" i="72" a="1"/>
  <c r="BT32" i="72" a="1"/>
  <c r="BR34" i="72" a="1"/>
  <c r="BU41" i="72" a="1"/>
  <c r="BR27" i="72" a="1"/>
  <c r="BJ44" i="72" a="1"/>
  <c r="G76" i="125" a="1"/>
  <c r="J89" i="125" a="1"/>
  <c r="AX35" i="72" a="1"/>
  <c r="J68" i="125" a="1"/>
  <c r="H88" i="125" a="1"/>
  <c r="BH51" i="72" a="1"/>
  <c r="BG53" i="72" a="1"/>
  <c r="AZ58" i="72" a="1"/>
  <c r="O61" i="125" a="1"/>
  <c r="H114" i="125" a="1"/>
  <c r="CB31" i="72" a="1"/>
  <c r="BZ39" i="72" a="1"/>
  <c r="BU59" i="72" a="1"/>
  <c r="F95" i="125" a="1"/>
  <c r="BO52" i="72" a="1"/>
  <c r="BE40" i="72" a="1"/>
  <c r="D69" i="125" a="1"/>
  <c r="AN27" i="72" a="1"/>
  <c r="BM40" i="72" a="1"/>
  <c r="G100" i="125" a="1"/>
  <c r="J96" i="125" a="1"/>
  <c r="BX33" i="72" a="1"/>
  <c r="BE51" i="72" a="1"/>
  <c r="BK37" i="72" a="1"/>
  <c r="BE29" i="72" a="1"/>
  <c r="BY31" i="72" a="1"/>
  <c r="BU51" i="72" a="1"/>
  <c r="BH31" i="72" a="1"/>
  <c r="AZ40" i="72" a="1"/>
  <c r="BM39" i="72" a="1"/>
  <c r="BP34" i="72" a="1"/>
  <c r="E85" i="125" a="1"/>
  <c r="BP42" i="72" a="1"/>
  <c r="BN54" i="72" a="1"/>
  <c r="F63" i="125" a="1"/>
  <c r="BB37" i="72" a="1"/>
  <c r="BU40" i="72" a="1"/>
  <c r="BA56" i="72" a="1"/>
  <c r="BN56" i="72" a="1"/>
  <c r="K69" i="125" a="1"/>
  <c r="BB35" i="72" a="1"/>
  <c r="BZ47" i="72" a="1"/>
  <c r="BN59" i="72" a="1"/>
  <c r="BU35" i="72" a="1"/>
  <c r="AT59" i="72" a="1"/>
  <c r="CA39" i="72" a="1"/>
  <c r="J99" i="125" a="1"/>
  <c r="BR53" i="72" a="1"/>
  <c r="BA23" i="72" a="1"/>
  <c r="AR51" i="72" a="1"/>
  <c r="BJ53" i="72" a="1"/>
  <c r="BX62" i="72" a="1"/>
  <c r="O68" i="125" a="1"/>
  <c r="I115" i="125" a="1"/>
  <c r="H69" i="125" a="1"/>
  <c r="BE62" i="72" a="1"/>
  <c r="BQ31" i="72" a="1"/>
  <c r="BP44" i="72" a="1"/>
  <c r="BV47" i="72" a="1"/>
  <c r="BB24" i="72" a="1"/>
  <c r="BJ50" i="72" a="1"/>
  <c r="AS39" i="72" a="1"/>
  <c r="G81" i="125" a="1"/>
  <c r="AK31" i="72" a="1"/>
  <c r="BO53" i="72" a="1"/>
  <c r="AS51" i="72" a="1"/>
  <c r="H60" i="125" a="1"/>
  <c r="BT49" i="72" a="1"/>
  <c r="AQ69" i="72" a="1"/>
  <c r="BE37" i="72" a="1"/>
  <c r="BJ30" i="72" a="1"/>
  <c r="F101" i="125" a="1"/>
  <c r="BR23" i="72" a="1"/>
  <c r="G114" i="125" a="1"/>
  <c r="AZ52" i="72" a="1"/>
  <c r="BM28" i="72" a="1"/>
  <c r="BU39" i="72" a="1"/>
  <c r="G82" i="125" a="1"/>
  <c r="BH52" i="72" a="1"/>
  <c r="BR43" i="72" a="1"/>
  <c r="BC33" i="72" a="1"/>
  <c r="BC37" i="72" a="1"/>
  <c r="AS27" i="72" a="1"/>
  <c r="BK59" i="72" a="1"/>
  <c r="BB56" i="72" a="1"/>
  <c r="E109" i="125" a="1"/>
  <c r="BW41" i="72" a="1"/>
  <c r="AQ23" i="72" a="1"/>
  <c r="AT27" i="72" a="1"/>
  <c r="H68" i="125" a="1"/>
  <c r="BW35" i="72" a="1"/>
  <c r="BT57" i="72" a="1"/>
  <c r="BD55" i="72" a="1"/>
  <c r="BJ48" i="72" a="1"/>
  <c r="BO42" i="72" a="1"/>
  <c r="F86" i="125" a="1"/>
  <c r="BB29" i="72" a="1"/>
  <c r="AL35" i="72" a="1"/>
  <c r="AW51" i="72" a="1"/>
  <c r="BL51" i="72" a="1"/>
  <c r="H61" i="125" a="1"/>
  <c r="BA48" i="72" a="1"/>
  <c r="BT42" i="72" a="1"/>
  <c r="BX29" i="72" a="1"/>
  <c r="BQ37" i="72" a="1"/>
  <c r="BI51" i="72" a="1"/>
  <c r="BW59" i="72" a="1"/>
  <c r="BD28" i="72" a="1"/>
  <c r="BM44" i="72" a="1"/>
  <c r="H97" i="125" a="1"/>
  <c r="H94" i="125" a="1"/>
  <c r="BX47" i="72" a="1"/>
  <c r="H80" i="125" a="1"/>
  <c r="BT28" i="72" a="1"/>
  <c r="M62" i="125" a="1"/>
  <c r="BQ34" i="72" a="1"/>
  <c r="BR48" i="72" a="1"/>
  <c r="BQ58" i="72" a="1"/>
  <c r="AZ47" i="72" a="1"/>
  <c r="AZ31" i="72" a="1"/>
  <c r="L64" i="125" a="1"/>
  <c r="BE44" i="72" a="1"/>
  <c r="BG40" i="72" a="1"/>
  <c r="D61" i="125" a="1"/>
  <c r="CA35" i="72" a="1"/>
  <c r="BO43" i="72" a="1"/>
  <c r="BC56" i="72" a="1"/>
  <c r="I67" i="125" a="1"/>
  <c r="AZ44" i="72" a="1"/>
  <c r="BA62" i="72" a="1"/>
  <c r="BQ46" i="72" a="1"/>
  <c r="AV69" i="72" a="1"/>
  <c r="BM36" i="72" a="1"/>
  <c r="AL43" i="72" a="1"/>
  <c r="BG54" i="72" a="1"/>
  <c r="F89" i="125" a="1"/>
  <c r="AM43" i="72" a="1"/>
  <c r="BO59" i="72" a="1"/>
  <c r="AN59" i="72" a="1"/>
  <c r="J62" i="125" a="1"/>
  <c r="AP23" i="72" a="1"/>
  <c r="AS23" i="72" a="1"/>
  <c r="BW33" i="72" a="1"/>
  <c r="BJ34" i="72" a="1"/>
  <c r="BR50" i="72" a="1"/>
  <c r="BI43" i="72" a="1"/>
  <c r="D62" i="125" a="1"/>
  <c r="H111" i="125" a="1"/>
  <c r="BC49" i="72" a="1"/>
  <c r="BF35" i="72" a="1"/>
  <c r="J115" i="125" a="1"/>
  <c r="AZ62" i="72" a="1"/>
  <c r="BC25" i="72" a="1"/>
  <c r="AZ49" i="72" a="1"/>
  <c r="BG31" i="72" a="1"/>
  <c r="BD35" i="72" a="1"/>
  <c r="I64" i="125" a="1"/>
  <c r="AU27" i="72" a="1"/>
  <c r="AM47" i="72" a="1"/>
  <c r="I114" i="125" a="1"/>
  <c r="E81" i="125" a="1"/>
  <c r="AO39" i="72" a="1"/>
  <c r="BX26" i="72" a="1"/>
  <c r="BO24" i="72" a="1"/>
  <c r="BN60" i="72" a="1"/>
  <c r="AZ36" i="72" a="1"/>
  <c r="AW43" i="72" a="1"/>
  <c r="BP38" i="72" a="1"/>
  <c r="AY43" i="72" a="1"/>
  <c r="BQ52" i="72" a="1"/>
  <c r="BQ61" i="72" a="1"/>
  <c r="BX41" i="72" a="1"/>
  <c r="AU31" i="72" a="1"/>
  <c r="BD56" i="72" a="1"/>
  <c r="BN28" i="72" a="1"/>
  <c r="E69" i="125" a="1"/>
  <c r="AP35" i="72" a="1"/>
  <c r="BH42" i="72" a="1"/>
  <c r="G92" i="125" a="1"/>
  <c r="BA37" i="72" a="1"/>
  <c r="M64" i="125" a="1"/>
  <c r="BK61" i="72" a="1"/>
  <c r="AU69" i="72" a="1"/>
  <c r="BA61" i="72" a="1"/>
  <c r="BW45" i="72" a="1"/>
  <c r="BN37" i="72" a="1"/>
  <c r="BO45" i="72" a="1"/>
  <c r="BC60" i="72" a="1"/>
  <c r="G80" i="125" a="1"/>
  <c r="BH49" i="72" a="1"/>
  <c r="AR43" i="72" a="1"/>
  <c r="AY47" i="72" a="1"/>
  <c r="BK58" i="72" a="1"/>
  <c r="AZ37" i="72" a="1"/>
  <c r="AX27" i="72" a="1"/>
  <c r="G89" i="125" a="1"/>
  <c r="BE30" i="72" a="1"/>
  <c r="BT33" i="72" a="1"/>
  <c r="BH62" i="72" a="1"/>
  <c r="BP58" i="72" a="1"/>
  <c r="BD43" i="72" a="1"/>
  <c r="BR60" i="72" a="1"/>
  <c r="BJ56" i="72" a="1"/>
  <c r="AY23" i="72" a="1"/>
  <c r="BE49" i="72" a="1"/>
  <c r="BX61" i="72" a="1"/>
  <c r="BQ26" i="72" a="1"/>
  <c r="BW61" i="72" a="1"/>
  <c r="AZ30" i="72" a="1"/>
  <c r="F99" i="125" a="1"/>
  <c r="K67" i="125" a="1"/>
  <c r="BR25" i="72" a="1"/>
  <c r="BI35" i="72" a="1"/>
  <c r="BT51" i="72" a="1"/>
  <c r="BA30" i="72" a="1"/>
  <c r="AQ43" i="72" a="1"/>
  <c r="BU27" i="72" a="1"/>
  <c r="D66" i="125" a="1"/>
  <c r="E107" i="125" a="1"/>
  <c r="BK57" i="72" a="1"/>
  <c r="I113" i="125" a="1"/>
  <c r="I99" i="125" a="1"/>
  <c r="BT54" i="72" a="1"/>
  <c r="AR23" i="72" a="1"/>
  <c r="BH60" i="72" a="1"/>
  <c r="H110" i="125" a="1"/>
  <c r="BH39" i="72" a="1"/>
  <c r="BU49" i="72" a="1"/>
  <c r="BQ43" i="72" a="1"/>
  <c r="BH28" i="72" a="1"/>
  <c r="BM31" i="72" a="1"/>
  <c r="H115" i="125" a="1"/>
  <c r="F91" i="125" a="1"/>
  <c r="BR24" i="72" a="1"/>
  <c r="F64" i="125" a="1"/>
  <c r="AQ31" i="72" a="1"/>
  <c r="AQ27" i="72" a="1"/>
  <c r="BW44" i="72" a="1"/>
  <c r="BM51" i="72" a="1"/>
  <c r="H81" i="125" a="1"/>
  <c r="AY59" i="72" a="1"/>
  <c r="BN48" i="72" a="1"/>
  <c r="BV27" i="72" a="1"/>
  <c r="BQ35" i="72" a="1"/>
  <c r="BK52" i="72" a="1"/>
  <c r="BR54" i="72" a="1"/>
  <c r="BK45" i="72" a="1"/>
  <c r="BV35" i="72" a="1"/>
  <c r="F93" i="125" a="1"/>
  <c r="H62" i="125" a="1"/>
  <c r="BW49" i="72" a="1"/>
  <c r="BM41" i="72" a="1"/>
  <c r="BK49" i="72" a="1"/>
  <c r="AV51" i="72" a="1"/>
  <c r="CB43" i="72" a="1"/>
  <c r="I60" i="125" a="1"/>
  <c r="BT43" i="72" a="1"/>
  <c r="BN49" i="72" a="1"/>
  <c r="BG55" i="72" a="1"/>
  <c r="N66" i="125" a="1"/>
  <c r="BD25" i="72" a="1"/>
  <c r="G83" i="125" a="1"/>
  <c r="BG52" i="72" a="1"/>
  <c r="H96" i="125" a="1"/>
  <c r="F96" i="125" a="1"/>
  <c r="J69" i="125" a="1"/>
  <c r="BF39" i="72" a="1"/>
  <c r="BS31" i="72" a="1"/>
  <c r="BA47" i="72" a="1"/>
  <c r="J63" i="125" a="1"/>
  <c r="F60" i="125" a="1"/>
  <c r="E115" i="125" a="1"/>
  <c r="H105" i="125" a="1"/>
  <c r="BT38" i="72" a="1"/>
  <c r="BW53" i="72" a="1"/>
  <c r="N60" i="125" a="1"/>
  <c r="AZ61" i="72" a="1"/>
  <c r="BR30" i="72" a="1"/>
  <c r="BA38" i="72" a="1"/>
  <c r="BC48" i="72" a="1"/>
  <c r="AM51" i="72" a="1"/>
  <c r="AP27" i="72" a="1"/>
  <c r="BB52" i="72" a="1"/>
  <c r="G105" i="125" a="1"/>
  <c r="H106" i="125" a="1"/>
  <c r="AO23" i="72" a="1"/>
  <c r="BR39" i="72" a="1"/>
  <c r="I110" i="125" a="1"/>
  <c r="BC54" i="72" a="1"/>
  <c r="AT43" i="72" a="1"/>
  <c r="BO47" i="72" a="1"/>
  <c r="G65" i="125" a="1"/>
  <c r="BX55" i="72" a="1"/>
  <c r="AT31" i="72" a="1"/>
  <c r="F106" i="125" a="1"/>
  <c r="BO37" i="72" a="1"/>
  <c r="BQ30" i="72" a="1"/>
  <c r="H90" i="125" a="1"/>
  <c r="I68" i="125" a="1"/>
  <c r="G60" i="125" a="1"/>
  <c r="BM29" i="72" a="1"/>
  <c r="BO31" i="72" a="1"/>
  <c r="BP57" i="72" a="1"/>
  <c r="BS35" i="72" a="1"/>
  <c r="BE28" i="72" a="1"/>
  <c r="AR31" i="72" a="1"/>
  <c r="BB51" i="72" a="1"/>
  <c r="BL23" i="72" a="1"/>
  <c r="H66" i="125" a="1"/>
  <c r="BO38" i="72" a="1"/>
  <c r="BE52" i="72" a="1"/>
  <c r="BH30" i="72" a="1"/>
  <c r="BN53" i="72" a="1"/>
  <c r="I76" i="125" a="1"/>
  <c r="G98" i="125" a="1"/>
  <c r="BK39" i="72" a="1"/>
  <c r="J113" i="125" a="1"/>
  <c r="BC57" i="72" a="1"/>
  <c r="BM25" i="72" a="1"/>
  <c r="E82" i="125" a="1"/>
  <c r="F100" i="125" a="1"/>
  <c r="BC42" i="72" a="1"/>
  <c r="G97" i="125" a="1"/>
  <c r="BK36" i="72" a="1"/>
  <c r="AP51" i="72" a="1"/>
  <c r="BK41" i="72" a="1"/>
  <c r="BZ35" i="72" a="1"/>
  <c r="BG33" i="72" a="1"/>
  <c r="BH61" i="72" a="1"/>
  <c r="AO59" i="72" a="1"/>
  <c r="F80" i="125" a="1"/>
  <c r="BA42" i="72" a="1"/>
  <c r="BV23" i="72" a="1"/>
  <c r="I93" i="125" a="1"/>
  <c r="AV27" i="72" a="1"/>
  <c r="BB34" i="72" a="1"/>
  <c r="J101" i="125" a="1"/>
  <c r="H89" i="125" a="1"/>
  <c r="F107" i="125" a="1"/>
  <c r="BJ58" i="72" a="1"/>
  <c r="BU33" i="72" a="1"/>
  <c r="BH47" i="72" a="1"/>
  <c r="BC58" i="72" a="1"/>
  <c r="AZ45" i="72" a="1"/>
  <c r="CA47" i="72" a="1"/>
  <c r="AN31" i="72" a="1"/>
  <c r="BF59" i="72" a="1"/>
  <c r="BY43" i="72" a="1"/>
  <c r="E77" i="125" a="1"/>
  <c r="BG38" i="72" a="1"/>
  <c r="BE33" i="72" a="1"/>
  <c r="CB35" i="72" a="1"/>
  <c r="BN41" i="72" a="1"/>
  <c r="AU23" i="72" a="1"/>
  <c r="BN23" i="72" a="1"/>
  <c r="BG43" i="72" a="1"/>
  <c r="H82" i="125" a="1"/>
  <c r="BC39" i="72" a="1"/>
  <c r="BM23" i="72" a="1"/>
  <c r="AW69" i="72" a="1"/>
  <c r="F97" i="125" a="1"/>
  <c r="BT52" i="72" a="1"/>
  <c r="BR41" i="72" a="1"/>
  <c r="BE56" i="72" a="1"/>
  <c r="BU52" i="72" a="1"/>
  <c r="BW36" i="72" a="1"/>
  <c r="BM24" i="72" a="1"/>
  <c r="BP46" i="72" a="1"/>
  <c r="F115" i="125" a="1"/>
  <c r="AQ39" i="72" a="1"/>
  <c r="G104" i="125" a="1"/>
  <c r="AJ47" i="72" a="1"/>
  <c r="BT37" i="72" a="1"/>
  <c r="BT62" i="72" a="1"/>
  <c r="BU54" i="72" a="1"/>
  <c r="BP36" i="72" a="1"/>
  <c r="BC62" i="72" a="1"/>
  <c r="BO55" i="72" a="1"/>
  <c r="BX54" i="72" a="1"/>
  <c r="BG62" i="72" a="1"/>
  <c r="J105" i="125" a="1"/>
  <c r="BT40" i="72" a="1"/>
  <c r="I83" i="125" a="1"/>
  <c r="G87" i="125" a="1"/>
  <c r="BE47" i="72" a="1"/>
  <c r="G112" i="125" a="1"/>
  <c r="H107" i="125" a="1"/>
  <c r="I94" i="125" a="1"/>
  <c r="G68" i="125" a="1"/>
  <c r="BT31" i="72" a="1"/>
  <c r="N67" i="125" a="1"/>
  <c r="BC27" i="72" a="1"/>
  <c r="J97" i="125" a="1"/>
  <c r="BH25" i="72" a="1"/>
  <c r="I62" i="125" a="1"/>
  <c r="BJ27" i="72" a="1"/>
  <c r="K65" i="125" a="1"/>
  <c r="F103" i="125" a="1"/>
  <c r="E78" i="125" a="1"/>
  <c r="BQ57" i="72" a="1"/>
  <c r="BG36" i="72" a="1"/>
  <c r="G107" i="125" a="1"/>
  <c r="BG58" i="72" a="1"/>
  <c r="I61" i="125" a="1"/>
  <c r="BJ38" i="72" a="1"/>
  <c r="AL55" i="72" a="1"/>
  <c r="H104" i="125" a="1"/>
  <c r="BU37" i="72" a="1"/>
  <c r="BE61" i="72" a="1"/>
  <c r="BM30" i="72" a="1"/>
  <c r="K70" i="125" a="1"/>
  <c r="BB53" i="72" a="1"/>
  <c r="BO54" i="72" a="1"/>
  <c r="BC29" i="72" a="1"/>
  <c r="BJ33" i="72" a="1"/>
  <c r="BA44" i="72" a="1"/>
  <c r="AY55" i="72" a="1"/>
  <c r="BU55" i="72" a="1"/>
  <c r="BP29" i="72" a="1"/>
  <c r="BA58" i="72" a="1"/>
  <c r="AT51" i="72" a="1"/>
  <c r="G93" i="125" a="1"/>
  <c r="BH48" i="72" a="1"/>
  <c r="I88" i="125" a="1"/>
  <c r="BP62" i="72" a="1"/>
  <c r="K61" i="125" a="1"/>
  <c r="BO49" i="72" a="1"/>
  <c r="AZ23" i="72" a="1"/>
  <c r="J82" i="125" a="1"/>
  <c r="BY47" i="72" a="1"/>
  <c r="BJ31" i="72" a="1"/>
  <c r="BQ27" i="72" a="1"/>
  <c r="BE43" i="72" a="1"/>
  <c r="BE34" i="72" a="1"/>
  <c r="BX57" i="72" a="1"/>
  <c r="AP47" i="72" a="1"/>
  <c r="BN27" i="72" a="1"/>
  <c r="BM56" i="72" a="1"/>
  <c r="G103" i="125" a="1"/>
  <c r="H79" i="125" a="1"/>
  <c r="BC55" i="72" a="1"/>
  <c r="BT53" i="72" a="1"/>
  <c r="BT44" i="72" a="1"/>
  <c r="BP27" i="72" a="1"/>
  <c r="BP43" i="72" a="1"/>
  <c r="BT48" i="72" a="1"/>
  <c r="BR59" i="72" a="1"/>
  <c r="J81" i="125" a="1"/>
  <c r="AT69" i="72" a="1"/>
  <c r="BJ47" i="72" a="1"/>
  <c r="AJ27" i="72" a="1"/>
  <c r="I105" i="125" a="1"/>
  <c r="I69" i="125" a="1"/>
  <c r="F84" i="125" a="1"/>
  <c r="BB44" i="72" a="1"/>
  <c r="BG60" i="72" a="1"/>
  <c r="BC45" i="72" a="1"/>
  <c r="BU31" i="72" a="1"/>
  <c r="L67" i="125" a="1"/>
  <c r="BP56" i="72" a="1"/>
  <c r="F79" i="125" a="1"/>
  <c r="F69" i="125" a="1"/>
  <c r="BQ29" i="72" a="1"/>
  <c r="L68" i="125" a="1"/>
  <c r="H84" i="125" a="1"/>
  <c r="BH43" i="72" a="1"/>
  <c r="H64" i="125" a="1"/>
  <c r="J104" i="125" a="1"/>
  <c r="AS31" i="72" a="1"/>
  <c r="CA31" i="72" a="1"/>
  <c r="BI39" i="72" a="1"/>
  <c r="BH23" i="72" a="1"/>
  <c r="BD50" i="72" a="1"/>
  <c r="BO39" i="72" a="1"/>
  <c r="L61" i="125" a="1"/>
  <c r="BC23" i="72" a="1"/>
  <c r="L65" i="125" a="1"/>
  <c r="BM53" i="72" a="1"/>
  <c r="E113" i="125" a="1"/>
  <c r="M70" i="125" a="1"/>
  <c r="BP30" i="72" a="1"/>
  <c r="BN50" i="72" a="1"/>
  <c r="I106" i="125" a="1"/>
  <c r="F78" i="125" a="1"/>
  <c r="BD48" i="72" a="1"/>
  <c r="AZ59" i="72" a="1"/>
  <c r="AR59" i="72" a="1"/>
  <c r="BO36" i="72" a="1"/>
  <c r="BJ54" i="72" a="1"/>
  <c r="BU28" i="72" a="1"/>
  <c r="BG59" i="72" a="1"/>
  <c r="F113" i="125" a="1"/>
  <c r="F90" i="125" a="1"/>
  <c r="BM45" i="72" a="1"/>
  <c r="BN58" i="72" a="1"/>
  <c r="O63" i="125" a="1"/>
  <c r="D64" i="125" a="1"/>
  <c r="K64" i="125" a="1"/>
  <c r="CB55" i="72" a="1"/>
  <c r="BG30" i="72" a="1"/>
  <c r="BT24" i="72" a="1"/>
  <c r="BH29" i="72" a="1"/>
  <c r="BQ36" i="72" a="1"/>
  <c r="BE48" i="72" a="1"/>
  <c r="BW51" i="72" a="1"/>
  <c r="AZ42" i="72" a="1"/>
  <c r="AN69" i="72" a="1"/>
  <c r="F76" i="125" a="1"/>
  <c r="E92" i="125" a="1"/>
  <c r="H76" i="125" a="1"/>
  <c r="AO35" i="72" a="1"/>
  <c r="BB36" i="72" a="1"/>
  <c r="CB47" i="72" a="1"/>
  <c r="G101" i="125" a="1"/>
  <c r="BG57" i="72" a="1"/>
  <c r="J76" i="125" a="1"/>
  <c r="BD39" i="72" a="1"/>
  <c r="BB31" i="72" a="1"/>
  <c r="AJ31" i="72" a="1"/>
  <c r="BY35" i="72" a="1"/>
  <c r="J109" i="125" a="1"/>
  <c r="F77" i="125" a="1"/>
  <c r="E94" i="125" a="1"/>
  <c r="F114" i="125" a="1"/>
  <c r="BC32" i="72" a="1"/>
  <c r="AY35" i="72" a="1"/>
  <c r="BT30" i="72" a="1"/>
  <c r="J110" i="125" a="1"/>
  <c r="J102" i="125" a="1"/>
  <c r="E87" i="125" a="1"/>
  <c r="BC52" i="72" a="1"/>
  <c r="BD49" i="72" a="1"/>
  <c r="BQ33" i="72" a="1"/>
  <c r="BW57" i="72" a="1"/>
  <c r="AZ54" i="72" a="1"/>
  <c r="BP51" i="72" a="1"/>
  <c r="CB59" i="72" a="1"/>
  <c r="AQ51" i="72" a="1"/>
  <c r="BP26" i="72" a="1"/>
  <c r="BG44" i="72" a="1"/>
  <c r="BW40" i="72" a="1"/>
  <c r="BE57" i="72" a="1"/>
  <c r="BD24" i="72" a="1"/>
  <c r="BQ42" i="72" a="1"/>
  <c r="E93" i="125" a="1"/>
  <c r="G62" i="125" a="1"/>
  <c r="BI31" i="72" a="1"/>
  <c r="BJ57" i="72" a="1"/>
  <c r="BD53" i="72" a="1"/>
  <c r="BT60" i="72" a="1"/>
  <c r="BZ31" i="72" a="1"/>
  <c r="I107" i="125" a="1"/>
  <c r="BJ60" i="72" a="1"/>
  <c r="AM39" i="72" a="1"/>
  <c r="L60" i="125" a="1"/>
  <c r="I111" i="125" a="1"/>
  <c r="BG45" i="72" a="1"/>
  <c r="BH58" i="72" a="1"/>
  <c r="BD60" i="72" a="1"/>
  <c r="AK47" i="72" a="1"/>
  <c r="BX40" i="72" a="1"/>
  <c r="BR40" i="72" a="1"/>
  <c r="BW52" i="72" a="1"/>
  <c r="G109" i="125" a="1"/>
  <c r="BY23" i="72" a="1"/>
  <c r="BP39" i="72" a="1"/>
  <c r="BQ38" i="72" a="1"/>
  <c r="BK62" i="72" a="1"/>
  <c r="BD52" i="72" a="1"/>
  <c r="AN39" i="72" a="1"/>
  <c r="BF47" i="72" a="1"/>
  <c r="H93" i="125" a="1"/>
  <c r="J112" i="125" a="1"/>
  <c r="BB43" i="72" a="1"/>
  <c r="BX23" i="72" a="1"/>
  <c r="BR26" i="72" a="1"/>
  <c r="BG61" i="72" a="1"/>
  <c r="BK44" i="72" a="1"/>
  <c r="K62" i="125" a="1"/>
  <c r="BM27" i="72" a="1"/>
  <c r="G61" i="125" a="1"/>
  <c r="BC41" i="72" a="1"/>
  <c r="BB57" i="72" a="1"/>
  <c r="BI23" i="72" a="1"/>
  <c r="I108" i="125" a="1"/>
  <c r="CA43" i="72" a="1"/>
  <c r="AU47" i="72" a="1"/>
  <c r="E108" i="125" a="1"/>
  <c r="E91" i="125" a="1"/>
  <c r="BS59" i="72" a="1"/>
  <c r="BB46" i="72" a="1"/>
  <c r="BO35" i="72" a="1"/>
  <c r="BR32" i="72" a="1"/>
  <c r="AO55" i="72" a="1"/>
  <c r="AK27" i="72" a="1"/>
  <c r="BN26" i="72" a="1"/>
  <c r="E96" i="125" a="1"/>
  <c r="BW24" i="72" a="1"/>
  <c r="BO30" i="72" a="1"/>
  <c r="AW55" i="72" a="1"/>
  <c r="BG23" i="72" a="1"/>
  <c r="BX37" i="72" a="1"/>
  <c r="AZ35" i="72" a="1"/>
  <c r="BM42" i="72" a="1"/>
  <c r="AJ59" i="72" a="1"/>
  <c r="BQ59" i="72" a="1"/>
  <c r="AU43" i="72" a="1"/>
  <c r="AW39" i="72" a="1"/>
  <c r="AZ57" i="72" a="1"/>
  <c r="BW37" i="72" a="1"/>
  <c r="BM57" i="72" a="1"/>
  <c r="BT61" i="72" a="1"/>
  <c r="BX31" i="72" a="1"/>
  <c r="BV51" i="72" a="1"/>
  <c r="G113" i="125" a="1"/>
  <c r="BU61" i="72" a="1"/>
  <c r="E100" i="125" a="1"/>
  <c r="BK27" i="72" a="1"/>
  <c r="BA26" i="72" a="1"/>
  <c r="BH33" i="72" a="1"/>
  <c r="BK34" i="72" a="1"/>
  <c r="E103" i="125" a="1"/>
  <c r="BT39" i="72" a="1"/>
  <c r="BK47" i="72" a="1"/>
  <c r="BL39" i="72" a="1"/>
  <c r="BZ27" i="72" a="1"/>
  <c r="BX58" i="72" a="1"/>
  <c r="AL69" i="72" a="1"/>
  <c r="AX69" i="72" a="1"/>
  <c r="BS51" i="72" a="1"/>
  <c r="M69" i="125" a="1"/>
  <c r="BC40" i="72" a="1"/>
  <c r="BW56" i="72" a="1"/>
  <c r="J85" i="125" a="1"/>
  <c r="M61" i="125" a="1"/>
  <c r="BQ39" i="72" a="1"/>
  <c r="BN40" i="72" a="1"/>
  <c r="BW27" i="72" a="1"/>
  <c r="AQ35" i="72" a="1"/>
  <c r="BH34" i="72" a="1"/>
  <c r="AX39" i="72" a="1"/>
  <c r="BN38" i="72" a="1"/>
  <c r="BE46" i="72" a="1"/>
  <c r="AK51" i="72" a="1"/>
  <c r="BC26" i="72" a="1"/>
  <c r="H83" i="125" a="1"/>
  <c r="I96" i="125" a="1"/>
  <c r="BX38" i="72" a="1"/>
  <c r="BO26" i="72" a="1"/>
  <c r="BN51" i="72" a="1"/>
  <c r="BA50" i="72" a="1"/>
  <c r="O62" i="125" a="1"/>
  <c r="F87" i="125" a="1"/>
  <c r="AZ53" i="72" a="1"/>
  <c r="BR33" i="72" a="1"/>
  <c r="AO51" i="72" a="1"/>
  <c r="I84" i="125" a="1"/>
  <c r="BM32" i="72" a="1"/>
  <c r="E63" i="125" a="1"/>
  <c r="BH59" i="72" a="1"/>
  <c r="BL43" i="72" a="1"/>
  <c r="BS47" i="72" a="1"/>
  <c r="BB45" i="72" a="1"/>
  <c r="AX43" i="72" a="1"/>
  <c r="BU62" i="72" a="1"/>
  <c r="BG39" i="72" a="1"/>
  <c r="BU53" i="72" a="1"/>
  <c r="E101" i="125" a="1"/>
  <c r="I100" i="125" a="1"/>
  <c r="BZ55" i="72" a="1"/>
  <c r="J67" i="125" a="1"/>
  <c r="AJ39" i="72" a="1"/>
  <c r="BM50" i="72" a="1"/>
  <c r="J108" i="125" a="1"/>
  <c r="BO56" i="72" a="1"/>
  <c r="H91" i="125" a="1"/>
  <c r="AL23" i="72" a="1"/>
  <c r="BN35" i="72" a="1"/>
  <c r="BT26" i="72" a="1"/>
  <c r="H95" i="125" a="1"/>
  <c r="BL27" i="72" a="1"/>
  <c r="BN57" i="72" a="1"/>
  <c r="J103" i="125" a="1"/>
  <c r="J61" i="125" a="1"/>
  <c r="BN61" i="72" a="1"/>
  <c r="BO62" i="72" a="1"/>
  <c r="AR55" i="72" a="1"/>
  <c r="BJ62" i="72" a="1"/>
  <c r="L62" i="125" a="1"/>
  <c r="H101" i="125" a="1"/>
  <c r="BD37" i="72" a="1"/>
  <c r="BR45" i="72" a="1"/>
  <c r="F110" i="125" a="1"/>
  <c r="AV31" i="72" a="1"/>
  <c r="BE32" i="72" a="1"/>
  <c r="BE27" i="72" a="1"/>
  <c r="AV23" i="72" a="1"/>
  <c r="BW43" i="72" a="1"/>
  <c r="AU39" i="72" a="1"/>
  <c r="BB60" i="72" a="1"/>
  <c r="F65" i="125" a="1"/>
  <c r="BJ32" i="72" a="1"/>
  <c r="E76" i="125" a="1"/>
  <c r="BR56" i="72" a="1"/>
  <c r="CA55" i="72" a="1"/>
  <c r="BG50" i="72" a="1"/>
  <c r="BM37" i="72" a="1"/>
  <c r="AX51" i="72" a="1"/>
  <c r="BD32" i="72" a="1"/>
  <c r="AO47" i="72" a="1"/>
  <c r="BH56" i="72" a="1"/>
  <c r="BB61" i="72" a="1"/>
  <c r="BU42" i="72" a="1"/>
  <c r="K63" i="125" a="1"/>
  <c r="BD59" i="72" a="1"/>
  <c r="M67" i="125" a="1"/>
  <c r="BO61" i="72" a="1"/>
  <c r="BJ28" i="72" a="1"/>
  <c r="BJ26" i="72" a="1"/>
  <c r="BN44" i="72" a="1"/>
  <c r="AY27" i="72" a="1"/>
  <c r="BW60" i="72" a="1"/>
  <c r="BK28" i="72" a="1"/>
  <c r="AW47" i="72" a="1"/>
  <c r="AS59" i="72" a="1"/>
  <c r="BD33" i="72" a="1"/>
  <c r="BH41" i="72" a="1"/>
  <c r="BH54" i="72" a="1"/>
  <c r="E95" i="125" a="1"/>
  <c r="BN29" i="72" a="1"/>
  <c r="BB54" i="72" a="1"/>
  <c r="BS39" i="72" a="1"/>
  <c r="BM33" i="72" a="1"/>
  <c r="AZ50" i="72" a="1"/>
  <c r="BF23" i="72" a="1"/>
  <c r="BX46" i="72" a="1"/>
  <c r="BQ60" i="72" a="1"/>
  <c r="BP25" i="72" a="1"/>
  <c r="BX36" i="72" a="1"/>
  <c r="J83" i="125" a="1"/>
  <c r="I92" i="125" a="1"/>
  <c r="BV39" i="72" a="1"/>
  <c r="G69" i="125" a="1"/>
  <c r="BK30" i="72" a="1"/>
  <c r="BD51" i="72" a="1"/>
  <c r="BG51" i="72" a="1"/>
  <c r="AZ27" i="72" a="1"/>
  <c r="H100" i="125" a="1"/>
  <c r="BO29" i="72" a="1"/>
  <c r="BP23" i="72" a="1"/>
  <c r="M60" i="125" a="1"/>
  <c r="G102" i="125" a="1"/>
  <c r="F68" i="125" a="1"/>
  <c r="BX39" i="72" a="1"/>
  <c r="BE45" i="72" a="1"/>
  <c r="BG27" i="72" a="1"/>
  <c r="AV35" i="72" a="1"/>
  <c r="BD36" i="72" a="1"/>
  <c r="BJ49" i="72" a="1"/>
  <c r="BE41" i="72" a="1"/>
  <c r="BR38" i="72" a="1"/>
  <c r="BX53" i="72" a="1"/>
  <c r="AN23" i="72" a="1"/>
  <c r="G110" i="125" a="1"/>
  <c r="BY51" i="72" a="1"/>
  <c r="CA51" i="72" a="1"/>
  <c r="BN46" i="72" a="1"/>
  <c r="F98" i="125" a="1"/>
  <c r="BR44" i="72" a="1"/>
  <c r="F92" i="125" a="1"/>
  <c r="AX59" i="72" a="1"/>
  <c r="BA52" i="72" a="1"/>
  <c r="BH37" i="72" a="1"/>
  <c r="AY39" i="72" a="1"/>
  <c r="G111" i="125" a="1"/>
  <c r="L66" i="125" a="1"/>
  <c r="AS35" i="72" a="1"/>
  <c r="BX35" i="72" a="1"/>
  <c r="BO57" i="72" a="1"/>
  <c r="BE31" i="72" a="1"/>
  <c r="BE59" i="72" a="1"/>
  <c r="AW31" i="72" a="1"/>
  <c r="BK40" i="72" a="1"/>
  <c r="BA53" i="72" a="1"/>
  <c r="AW59" i="72" a="1"/>
  <c r="BB26" i="72" a="1"/>
  <c r="BB62" i="72" a="1"/>
  <c r="BK56" i="72" a="1"/>
  <c r="BQ40" i="72" a="1"/>
  <c r="I80" i="125" a="1"/>
  <c r="BD29" i="72" a="1"/>
  <c r="AT35" i="72" a="1"/>
  <c r="H78" i="125" a="1"/>
  <c r="I101" i="125" a="1"/>
  <c r="BT46" i="72" a="1"/>
  <c r="BD27" i="72" a="1"/>
  <c r="H86" i="125" a="1"/>
  <c r="BV31" i="72" a="1"/>
  <c r="J111" i="125" a="1"/>
  <c r="O70" i="125" a="1"/>
  <c r="D67" i="125" a="1"/>
  <c r="BC34" i="72" a="1"/>
  <c r="AR47" i="72" a="1"/>
  <c r="BO27" i="72" a="1"/>
  <c r="BW26" i="72" a="1"/>
  <c r="I87" i="125" a="1"/>
  <c r="H109" i="125" a="1"/>
  <c r="E86" i="125" a="1"/>
  <c r="BM43" i="72" a="1"/>
  <c r="AM35" i="72" a="1"/>
  <c r="J80" i="125" a="1"/>
  <c r="BF55" i="72" a="1"/>
  <c r="BL47" i="72" a="1"/>
  <c r="F62" i="125" a="1"/>
  <c r="BH35" i="72" a="1"/>
  <c r="BN33" i="72" a="1"/>
  <c r="BU24" i="72" a="1"/>
  <c r="BR58" i="72" a="1"/>
  <c r="BR55" i="72" a="1"/>
  <c r="BK31" i="72" a="1"/>
  <c r="J78" i="125" a="1"/>
  <c r="H63" i="125" a="1"/>
  <c r="BQ51" i="72" a="1"/>
  <c r="BP40" i="72" a="1"/>
  <c r="E80" i="125" a="1"/>
  <c r="G108" i="125" a="1"/>
  <c r="E66" i="125" a="1"/>
  <c r="BQ28" i="72" a="1"/>
  <c r="AJ35" i="72" a="1"/>
  <c r="BG35" i="72" a="1"/>
  <c r="BR61" i="72" a="1"/>
  <c r="BM38" i="72" a="1"/>
  <c r="BX27" i="72" a="1"/>
  <c r="BL59" i="72" a="1"/>
  <c r="BJ25" i="72" a="1"/>
  <c r="BN55" i="72" a="1"/>
  <c r="D68" i="125" a="1"/>
  <c r="AN51" i="72" a="1"/>
  <c r="CB27" i="72" a="1"/>
  <c r="BW29" i="72" a="1"/>
  <c r="BO33" i="72" a="1"/>
  <c r="BK54" i="72" a="1"/>
  <c r="BL35" i="72" a="1"/>
  <c r="BA59" i="72" a="1"/>
  <c r="BJ42" i="72" a="1"/>
  <c r="BN24" i="72" a="1"/>
  <c r="AZ46" i="72" a="1"/>
  <c r="BF27" i="72" a="1"/>
  <c r="F67" i="125" a="1"/>
  <c r="J77" i="125" a="1"/>
  <c r="G66" i="125" a="1"/>
  <c r="BA51" i="72" a="1"/>
  <c r="BC59" i="72" a="1"/>
  <c r="AK59" i="72" a="1"/>
  <c r="BZ59" i="72" a="1"/>
  <c r="BN30" i="72" a="1"/>
  <c r="BP41" i="72" a="1"/>
  <c r="BO28" i="72" a="1"/>
  <c r="G96" i="125" a="1"/>
  <c r="BA25" i="72" a="1"/>
  <c r="BP35" i="72" a="1"/>
  <c r="BQ53" i="72" a="1"/>
  <c r="BX59" i="72" a="1"/>
  <c r="AK55" i="72" a="1"/>
  <c r="BW50" i="72" a="1"/>
  <c r="N65" i="125" a="1"/>
  <c r="BQ56" i="72" a="1"/>
  <c r="I77" i="125" a="1"/>
  <c r="H67" i="125" a="1"/>
  <c r="AT47" i="72" a="1"/>
  <c r="BH36" i="72" a="1"/>
  <c r="G91" i="125" a="1"/>
  <c r="BC46" i="72" a="1"/>
  <c r="BS27" i="72" a="1"/>
  <c r="BP32" i="72" a="1"/>
  <c r="BQ44" i="72" a="1"/>
  <c r="K68" i="125" a="1"/>
  <c r="M68" i="125" a="1"/>
  <c r="BE23" i="72" a="1"/>
  <c r="BO58" i="72" a="1"/>
  <c r="CA27" i="72" a="1"/>
  <c r="AQ59" i="72" a="1"/>
  <c r="BW46" i="72" a="1"/>
  <c r="O64" i="125" a="1"/>
  <c r="H112" i="125" a="1"/>
  <c r="BX49" i="72" a="1"/>
  <c r="BB32" i="72" a="1"/>
  <c r="BH40" i="72" a="1"/>
  <c r="BN45" i="72" a="1"/>
  <c r="BB38" i="72" a="1"/>
  <c r="BX60" i="72" a="1"/>
  <c r="AV47" i="72" a="1"/>
  <c r="BH53" i="72" a="1"/>
  <c r="AZ26" i="72" a="1"/>
  <c r="G90" i="125" a="1"/>
  <c r="BQ24" i="72" a="1"/>
  <c r="BT29" i="72" a="1"/>
  <c r="AZ60" i="72" a="1"/>
  <c r="AV43" i="72" a="1"/>
  <c r="E60" i="125" a="1"/>
  <c r="AJ51" i="72" a="1"/>
  <c r="L70" i="125" a="1"/>
  <c r="F102" i="125" a="1"/>
  <c r="AZ56" i="72" a="1"/>
  <c r="BD46" i="72" a="1"/>
  <c r="BA28" i="72" a="1"/>
  <c r="BC28" i="72" a="1"/>
  <c r="BT56" i="72" a="1"/>
  <c r="BG37" i="72" a="1"/>
  <c r="BJ35" i="72" a="1"/>
  <c r="BG24" i="72" a="1"/>
  <c r="BP37" i="72" a="1"/>
  <c r="AS43" i="72" a="1"/>
  <c r="BW32" i="72" a="1"/>
  <c r="BA43" i="72" a="1"/>
  <c r="BD23" i="72" a="1"/>
  <c r="BX43" i="72" a="1"/>
  <c r="N70" i="125" a="1"/>
  <c r="BP49" i="72" a="1"/>
  <c r="BX25" i="72" a="1"/>
  <c r="BE25" i="72" a="1"/>
  <c r="BU60" i="72" a="1"/>
  <c r="G86" i="125" a="1"/>
  <c r="BT41" i="72" a="1"/>
  <c r="BQ47" i="72" a="1"/>
  <c r="BO46" i="72" a="1"/>
  <c r="BB48" i="72" a="1"/>
  <c r="BO41" i="72" a="1"/>
  <c r="J87" i="125" a="1"/>
  <c r="BW39" i="72" a="1"/>
  <c r="J88" i="125" a="1"/>
  <c r="AS55" i="72" a="1"/>
  <c r="E84" i="125" a="1"/>
  <c r="BB50" i="72" a="1"/>
  <c r="BR29" i="72" a="1"/>
  <c r="BB42" i="72" a="1"/>
  <c r="O67" i="125" a="1"/>
  <c r="BE54" i="72" a="1"/>
  <c r="BK48" i="72" a="1"/>
  <c r="BC36" i="72" a="1"/>
  <c r="BU30" i="72" a="1"/>
  <c r="BQ48" i="72" a="1"/>
  <c r="BO51" i="72" a="1"/>
  <c r="BC24" i="72" a="1"/>
  <c r="BH24" i="72" a="1"/>
  <c r="BO48" i="72" a="1"/>
  <c r="BG32" i="72" a="1"/>
  <c r="N62" i="125" a="1"/>
  <c r="N63" i="125" a="1"/>
  <c r="E112" i="125" a="1"/>
  <c r="BM54" i="72" a="1"/>
  <c r="J84" i="125" a="1"/>
  <c r="E62" i="125" a="1"/>
  <c r="BQ23" i="72" a="1"/>
  <c r="AL27" i="72" a="1"/>
  <c r="BX32" i="72" a="1"/>
  <c r="BA32" i="72" a="1"/>
  <c r="AQ47" i="72" a="1"/>
  <c r="BM49" i="72" a="1"/>
  <c r="G106" i="125" a="1"/>
  <c r="BT47" i="72" a="1"/>
  <c r="AN35" i="72" a="1"/>
  <c r="BA33" i="72" a="1"/>
  <c r="BD45" i="72" a="1"/>
  <c r="BN36" i="72" a="1"/>
  <c r="AU35" i="72" a="1"/>
  <c r="BZ43" i="72" a="1"/>
  <c r="BU34" i="72" a="1"/>
  <c r="L69" i="125" a="1"/>
  <c r="BA35" i="72" a="1"/>
  <c r="AO27" i="72" a="1"/>
  <c r="BH55" i="72" a="1"/>
  <c r="BU56" i="72" a="1"/>
  <c r="BK51" i="72" a="1"/>
  <c r="BW58" i="72" a="1"/>
  <c r="BJ41" i="72" a="1"/>
  <c r="BQ50" i="72" a="1"/>
  <c r="BD57" i="72" a="1"/>
  <c r="J100" i="125" a="1"/>
  <c r="N64" i="125" a="1"/>
  <c r="BW28" i="72" a="1"/>
  <c r="AL31" i="72" a="1"/>
  <c r="BE60" i="72" a="1"/>
  <c r="BC53" i="72" a="1"/>
  <c r="F81" i="125" a="1"/>
  <c r="BJ59" i="72" a="1"/>
  <c r="AX55" i="72" a="1"/>
  <c r="H113" i="125" a="1"/>
  <c r="BX51" i="72" a="1"/>
  <c r="BP48" i="72" a="1"/>
  <c r="AR39" i="72" a="1"/>
  <c r="BT45" i="72" a="1"/>
  <c r="AP31" i="72" a="1"/>
  <c r="AT55" i="72" a="1"/>
  <c r="BA41" i="72" a="1"/>
  <c r="CA23" i="72" a="1"/>
  <c r="AZ29" i="72" a="1"/>
  <c r="BX50" i="72" a="1"/>
  <c r="G67" i="125" a="1"/>
  <c r="J92" i="125" a="1"/>
  <c r="BJ23" i="72" a="1"/>
  <c r="BX56" i="72" a="1"/>
  <c r="BP33" i="72" a="1"/>
  <c r="BJ43" i="72" a="1"/>
  <c r="E68" i="125" a="1"/>
  <c r="BY59" i="72" a="1"/>
  <c r="BN42" i="72" a="1"/>
  <c r="BP24" i="72" a="1"/>
  <c r="BI55" i="72" a="1"/>
  <c r="BE35" i="72" a="1"/>
  <c r="F88" i="125" a="1"/>
  <c r="J98" i="125" a="1"/>
  <c r="BW34" i="72" a="1"/>
  <c r="BK33" i="72" a="1"/>
  <c r="BD40" i="72" a="1"/>
  <c r="J114" i="125" a="1"/>
  <c r="BN47" i="72" a="1"/>
  <c r="BB27" i="72" a="1"/>
  <c r="BJ40" i="72" a="1"/>
  <c r="BM61" i="72" a="1"/>
  <c r="BN31" i="72" a="1"/>
  <c r="BQ49" i="72" a="1"/>
  <c r="BR36" i="72" a="1"/>
  <c r="N69" i="125" a="1"/>
  <c r="E99" i="125" a="1"/>
  <c r="BU25" i="72" a="1"/>
  <c r="E114" i="125" a="1"/>
  <c r="BM47" i="72" a="1"/>
  <c r="G84" i="125" a="1"/>
  <c r="E102" i="125" a="1"/>
  <c r="BD41" i="72" a="1"/>
  <c r="E79" i="125" a="1"/>
  <c r="M63" i="125" a="1"/>
  <c r="BH45" i="72" a="1"/>
  <c r="BO44" i="72" a="1"/>
  <c r="BN43" i="72" a="1"/>
  <c r="AZ34" i="72" a="1"/>
  <c r="BK32" i="72" a="1"/>
  <c r="AZ33" i="72" a="1"/>
  <c r="BB28" i="72" a="1"/>
  <c r="AW23" i="72" a="1"/>
  <c r="BH38" i="72" a="1"/>
  <c r="BM26" i="72" a="1"/>
  <c r="BR35" i="72" a="1"/>
  <c r="BU45" i="72" a="1"/>
  <c r="BP60" i="72" a="1"/>
  <c r="BH57" i="72" a="1"/>
  <c r="O69" i="125" a="1"/>
  <c r="BW42" i="72" a="1"/>
  <c r="BH50" i="72" a="1"/>
  <c r="BA49" i="72" a="1"/>
  <c r="F111" i="125" a="1"/>
  <c r="BC35" i="72" a="1"/>
  <c r="BQ55" i="72" a="1"/>
  <c r="BM59" i="72" a="1"/>
  <c r="H87" i="125" a="1"/>
  <c r="BA36" i="72" a="1"/>
  <c r="BU43" i="72" a="1"/>
  <c r="BR51" i="72" a="1"/>
  <c r="BS43" i="72" a="1"/>
  <c r="G64" i="125" a="1"/>
  <c r="BH32" i="72" a="1"/>
  <c r="I91" i="125" a="1"/>
  <c r="AZ38" i="72" a="1"/>
  <c r="BD38" i="72" a="1"/>
  <c r="BK35" i="72" a="1"/>
  <c r="BM46" i="72" a="1"/>
  <c r="BE50" i="72" a="1"/>
  <c r="AX23" i="72" a="1"/>
  <c r="BW25" i="72" a="1"/>
  <c r="E65" i="125" a="1"/>
  <c r="AJ43" i="72" a="1"/>
  <c r="BX24" i="72" a="1"/>
  <c r="BM55" i="72" a="1"/>
  <c r="E98" i="125" a="1"/>
  <c r="I79" i="125" a="1"/>
  <c r="BM35" i="72" a="1"/>
  <c r="O65" i="125" a="1"/>
  <c r="BG26" i="72" a="1"/>
  <c r="BD31" i="72" a="1"/>
  <c r="I89" i="125" a="1"/>
  <c r="I81" i="125" a="1"/>
  <c r="BW55" i="72" a="1"/>
  <c r="BB55" i="72" a="1"/>
  <c r="BP45" i="72" a="1"/>
  <c r="AY51" i="72" a="1"/>
  <c r="BB33" i="72" a="1"/>
  <c r="H102" i="125" a="1"/>
  <c r="J91" i="125" a="1"/>
  <c r="E111" i="125" a="1"/>
  <c r="AP39" i="72" a="1"/>
  <c r="AX47" i="72" a="1"/>
  <c r="E105" i="125" a="1"/>
  <c r="I102" i="125" a="1"/>
  <c r="BR49" i="72" a="1"/>
  <c r="AV55" i="72" a="1"/>
  <c r="BE58" i="72" a="1"/>
  <c r="BC31" i="72" a="1"/>
  <c r="AI69" i="72" a="1"/>
  <c r="E64" i="125" a="1"/>
  <c r="BU26" i="72" a="1"/>
  <c r="AN43" i="72" a="1"/>
  <c r="BD47" i="72" a="1"/>
  <c r="BP28" i="72" a="1"/>
  <c r="AJ69" i="72" a="1"/>
  <c r="BG41" i="72" a="1"/>
  <c r="BO32" i="72" a="1"/>
  <c r="AX31" i="72" a="1"/>
  <c r="BK55" i="72" a="1"/>
  <c r="E89" i="125" a="1"/>
  <c r="BA55" i="72" a="1"/>
  <c r="J86" i="125" a="1"/>
  <c r="BB59" i="72" a="1"/>
  <c r="BB40" i="72" a="1"/>
  <c r="F85" i="125" a="1"/>
  <c r="AW27" i="72" a="1"/>
  <c r="BX52" i="72" a="1"/>
  <c r="G115" i="125" a="1"/>
  <c r="J65" i="125" a="1"/>
  <c r="BU44" i="72" a="1"/>
  <c r="BV43" i="72" a="1"/>
  <c r="I98" i="125" a="1"/>
  <c r="G94" i="125" a="1"/>
  <c r="BC47" i="72" a="1"/>
  <c r="BI27" i="72" a="1"/>
  <c r="BL55" i="72" a="1"/>
  <c r="O66" i="125" a="1"/>
  <c r="AS69" i="72" a="1"/>
  <c r="BB49" i="72" a="1"/>
  <c r="BM62" i="72" a="1"/>
  <c r="E110" i="125" a="1"/>
  <c r="BD61" i="72" a="1"/>
  <c r="G85" i="125" a="1"/>
  <c r="BE42" i="72" a="1"/>
  <c r="BV59" i="72" a="1"/>
  <c r="BH44" i="72" a="1"/>
  <c r="BT34" i="72" a="1"/>
  <c r="BD26" i="72" a="1"/>
  <c r="BC50" i="72" a="1"/>
  <c r="F108" i="125" a="1"/>
  <c r="I90" i="125" a="1"/>
  <c r="BA24" i="72" a="1"/>
  <c r="BG49" i="72" a="1"/>
  <c r="F105" i="125" a="1"/>
  <c r="BJ36" i="72" a="1"/>
  <c r="BE53" i="72" a="1"/>
  <c r="BJ46" i="72" a="1"/>
  <c r="BG25" i="72" a="1"/>
  <c r="BP54" i="72" a="1"/>
  <c r="BO50" i="72" a="1"/>
  <c r="BU48" i="72" a="1"/>
  <c r="D65" i="125" a="1"/>
  <c r="BZ51" i="72" a="1"/>
  <c r="BW47" i="72" a="1"/>
  <c r="BD54" i="72" a="1"/>
  <c r="BR52" i="72" a="1"/>
  <c r="J107" i="125" a="1"/>
  <c r="BQ62" i="72" a="1"/>
  <c r="I109" i="125" a="1"/>
  <c r="AU55" i="72" a="1"/>
  <c r="F104" i="125" a="1"/>
  <c r="BG56" i="72" a="1"/>
  <c r="J79" i="125" a="1"/>
  <c r="BB30" i="72" a="1"/>
  <c r="BK23" i="72" a="1"/>
  <c r="L63" i="125" a="1"/>
  <c r="I66" i="125" a="1"/>
  <c r="G63" i="125" a="1"/>
  <c r="N68" i="125" a="1"/>
  <c r="AT23" i="72" a="1"/>
  <c r="I78" i="125" a="1"/>
  <c r="K60" i="125" a="1"/>
  <c r="BI59" i="72" a="1"/>
  <c r="BU32" i="72" a="1"/>
  <c r="BS55" i="72" a="1"/>
  <c r="BK24" i="72" a="1"/>
  <c r="AK35" i="72" a="1"/>
  <c r="BA54" i="72" a="1"/>
  <c r="BP31" i="72" a="1"/>
  <c r="G78" i="125" a="1"/>
  <c r="G78" i="125" l="1"/>
  <c r="BP31" i="72"/>
  <c r="BA54" i="72"/>
  <c r="AK35" i="72"/>
  <c r="BK24" i="72"/>
  <c r="BS55" i="72"/>
  <c r="BU32" i="72"/>
  <c r="BI59" i="72"/>
  <c r="K60" i="125"/>
  <c r="I78" i="125"/>
  <c r="AT23" i="72"/>
  <c r="N68" i="125"/>
  <c r="G63" i="125"/>
  <c r="I66" i="125"/>
  <c r="L63" i="125"/>
  <c r="BK23" i="72"/>
  <c r="BB30" i="72"/>
  <c r="J79" i="125"/>
  <c r="BG56" i="72"/>
  <c r="F104" i="125"/>
  <c r="AU55" i="72"/>
  <c r="I109" i="125"/>
  <c r="BQ62" i="72"/>
  <c r="J107" i="125"/>
  <c r="BR52" i="72"/>
  <c r="BD54" i="72"/>
  <c r="BW47" i="72"/>
  <c r="BZ51" i="72"/>
  <c r="D65" i="125"/>
  <c r="BU48" i="72"/>
  <c r="BO50" i="72"/>
  <c r="BP54" i="72"/>
  <c r="BG25" i="72"/>
  <c r="BJ46" i="72"/>
  <c r="BE53" i="72"/>
  <c r="BJ36" i="72"/>
  <c r="F105" i="125"/>
  <c r="BG49" i="72"/>
  <c r="BA24" i="72"/>
  <c r="I90" i="125"/>
  <c r="F108" i="125"/>
  <c r="BC50" i="72"/>
  <c r="BD26" i="72"/>
  <c r="BT34" i="72"/>
  <c r="BH44" i="72"/>
  <c r="BV59" i="72"/>
  <c r="BE42" i="72"/>
  <c r="G85" i="125"/>
  <c r="BD61" i="72"/>
  <c r="E110" i="125"/>
  <c r="BM62" i="72"/>
  <c r="BB49" i="72"/>
  <c r="AS69" i="72"/>
  <c r="O66" i="125"/>
  <c r="BL55" i="72"/>
  <c r="BI27" i="72"/>
  <c r="BC47" i="72"/>
  <c r="G94" i="125"/>
  <c r="I98" i="125"/>
  <c r="BV43" i="72"/>
  <c r="BU44" i="72"/>
  <c r="J65" i="125"/>
  <c r="G115" i="125"/>
  <c r="BX52" i="72"/>
  <c r="AW27" i="72"/>
  <c r="F85" i="125"/>
  <c r="BB40" i="72"/>
  <c r="BB59" i="72"/>
  <c r="J86" i="125"/>
  <c r="BA55" i="72"/>
  <c r="E89" i="125"/>
  <c r="BK55" i="72"/>
  <c r="AX31" i="72"/>
  <c r="BO32" i="72"/>
  <c r="BG41" i="72"/>
  <c r="AJ69" i="72"/>
  <c r="BP28" i="72"/>
  <c r="BD47" i="72"/>
  <c r="AN43" i="72"/>
  <c r="BU26" i="72"/>
  <c r="E64" i="125"/>
  <c r="AI69" i="72"/>
  <c r="BC31" i="72"/>
  <c r="BE58" i="72"/>
  <c r="AV55" i="72"/>
  <c r="BR49" i="72"/>
  <c r="I102" i="125"/>
  <c r="E105" i="125"/>
  <c r="AX47" i="72"/>
  <c r="AP39" i="72"/>
  <c r="E111" i="125"/>
  <c r="J91" i="125"/>
  <c r="H102" i="125"/>
  <c r="BB33" i="72"/>
  <c r="AY51" i="72"/>
  <c r="BP45" i="72"/>
  <c r="BB55" i="72"/>
  <c r="BW55" i="72"/>
  <c r="I81" i="125"/>
  <c r="I89" i="125"/>
  <c r="BD31" i="72"/>
  <c r="BG26" i="72"/>
  <c r="O65" i="125"/>
  <c r="BM35" i="72"/>
  <c r="I79" i="125"/>
  <c r="E98" i="125"/>
  <c r="BM55" i="72"/>
  <c r="BX24" i="72"/>
  <c r="AJ43" i="72"/>
  <c r="E65" i="125"/>
  <c r="BW25" i="72"/>
  <c r="AX23" i="72"/>
  <c r="BE50" i="72"/>
  <c r="BM46" i="72"/>
  <c r="BK35" i="72"/>
  <c r="BD38" i="72"/>
  <c r="AZ38" i="72"/>
  <c r="I91" i="125"/>
  <c r="BH32" i="72"/>
  <c r="G64" i="125"/>
  <c r="BS43" i="72"/>
  <c r="BR51" i="72"/>
  <c r="BU43" i="72"/>
  <c r="BA36" i="72"/>
  <c r="H87" i="125"/>
  <c r="BM59" i="72"/>
  <c r="BQ55" i="72"/>
  <c r="BC35" i="72"/>
  <c r="F111" i="125"/>
  <c r="BA49" i="72"/>
  <c r="BH50" i="72"/>
  <c r="BW42" i="72"/>
  <c r="O69" i="125"/>
  <c r="BH57" i="72"/>
  <c r="BP60" i="72"/>
  <c r="BU45" i="72"/>
  <c r="BR35" i="72"/>
  <c r="BM26" i="72"/>
  <c r="BH38" i="72"/>
  <c r="AW23" i="72"/>
  <c r="BB28" i="72"/>
  <c r="AZ33" i="72"/>
  <c r="BK32" i="72"/>
  <c r="AZ34" i="72"/>
  <c r="BN43" i="72"/>
  <c r="BO44" i="72"/>
  <c r="BH45" i="72"/>
  <c r="M63" i="125"/>
  <c r="E79" i="125"/>
  <c r="BD41" i="72"/>
  <c r="E102" i="125"/>
  <c r="G84" i="125"/>
  <c r="BM47" i="72"/>
  <c r="E114" i="125"/>
  <c r="BU25" i="72"/>
  <c r="E99" i="125"/>
  <c r="N69" i="125"/>
  <c r="BR36" i="72"/>
  <c r="BQ49" i="72"/>
  <c r="BN31" i="72"/>
  <c r="BM61" i="72"/>
  <c r="BJ40" i="72"/>
  <c r="BB27" i="72"/>
  <c r="BN47" i="72"/>
  <c r="J114" i="125"/>
  <c r="BD40" i="72"/>
  <c r="BK33" i="72"/>
  <c r="BW34" i="72"/>
  <c r="J98" i="125"/>
  <c r="F88" i="125"/>
  <c r="BE35" i="72"/>
  <c r="BI55" i="72"/>
  <c r="BP24" i="72"/>
  <c r="BN42" i="72"/>
  <c r="BY59" i="72"/>
  <c r="E68" i="125"/>
  <c r="BJ43" i="72"/>
  <c r="BP33" i="72"/>
  <c r="BX56" i="72"/>
  <c r="BJ23" i="72"/>
  <c r="J92" i="125"/>
  <c r="G67" i="125"/>
  <c r="BX50" i="72"/>
  <c r="AZ29" i="72"/>
  <c r="CA23" i="72"/>
  <c r="BA41" i="72"/>
  <c r="AT55" i="72"/>
  <c r="AP31" i="72"/>
  <c r="BT45" i="72"/>
  <c r="AR39" i="72"/>
  <c r="BP48" i="72"/>
  <c r="BX51" i="72"/>
  <c r="H113" i="125"/>
  <c r="AX55" i="72"/>
  <c r="BJ59" i="72"/>
  <c r="F81" i="125"/>
  <c r="BC53" i="72"/>
  <c r="BE60" i="72"/>
  <c r="AL31" i="72"/>
  <c r="BW28" i="72"/>
  <c r="N64" i="125"/>
  <c r="J100" i="125"/>
  <c r="BD57" i="72"/>
  <c r="BQ50" i="72"/>
  <c r="BJ41" i="72"/>
  <c r="BW58" i="72"/>
  <c r="BK51" i="72"/>
  <c r="BU56" i="72"/>
  <c r="BH55" i="72"/>
  <c r="AO27" i="72"/>
  <c r="BA35" i="72"/>
  <c r="L69" i="125"/>
  <c r="BU34" i="72"/>
  <c r="BZ43" i="72"/>
  <c r="AU35" i="72"/>
  <c r="BN36" i="72"/>
  <c r="BD45" i="72"/>
  <c r="BA33" i="72"/>
  <c r="AN35" i="72"/>
  <c r="BT47" i="72"/>
  <c r="G106" i="125"/>
  <c r="BM49" i="72"/>
  <c r="AQ47" i="72"/>
  <c r="BA32" i="72"/>
  <c r="BX32" i="72"/>
  <c r="AL27" i="72"/>
  <c r="BQ23" i="72"/>
  <c r="E62" i="125"/>
  <c r="J84" i="125"/>
  <c r="BM54" i="72"/>
  <c r="E112" i="125"/>
  <c r="N63" i="125"/>
  <c r="N62" i="125"/>
  <c r="BG32" i="72"/>
  <c r="BO48" i="72"/>
  <c r="BH24" i="72"/>
  <c r="BC24" i="72"/>
  <c r="BO51" i="72"/>
  <c r="BQ48" i="72"/>
  <c r="BU30" i="72"/>
  <c r="BC36" i="72"/>
  <c r="BK48" i="72"/>
  <c r="BE54" i="72"/>
  <c r="O67" i="125"/>
  <c r="BB42" i="72"/>
  <c r="BR29" i="72"/>
  <c r="BB50" i="72"/>
  <c r="E84" i="125"/>
  <c r="AS55" i="72"/>
  <c r="J88" i="125"/>
  <c r="BW39" i="72"/>
  <c r="J87" i="125"/>
  <c r="BO41" i="72"/>
  <c r="BB48" i="72"/>
  <c r="BO46" i="72"/>
  <c r="BQ47" i="72"/>
  <c r="BT41" i="72"/>
  <c r="G86" i="125"/>
  <c r="BU60" i="72"/>
  <c r="BE25" i="72"/>
  <c r="BX25" i="72"/>
  <c r="BP49" i="72"/>
  <c r="N70" i="125"/>
  <c r="BX43" i="72"/>
  <c r="BD23" i="72"/>
  <c r="BA43" i="72"/>
  <c r="BW32" i="72"/>
  <c r="AS43" i="72"/>
  <c r="BP37" i="72"/>
  <c r="BG24" i="72"/>
  <c r="BJ35" i="72"/>
  <c r="BG37" i="72"/>
  <c r="BT56" i="72"/>
  <c r="BC28" i="72"/>
  <c r="BA28" i="72"/>
  <c r="BD46" i="72"/>
  <c r="AZ56" i="72"/>
  <c r="F102" i="125"/>
  <c r="L70" i="125"/>
  <c r="AJ51" i="72"/>
  <c r="E60" i="125"/>
  <c r="AV43" i="72"/>
  <c r="AZ60" i="72"/>
  <c r="BT29" i="72"/>
  <c r="BQ24" i="72"/>
  <c r="G90" i="125"/>
  <c r="AZ26" i="72"/>
  <c r="BH53" i="72"/>
  <c r="AV47" i="72"/>
  <c r="BX60" i="72"/>
  <c r="BB38" i="72"/>
  <c r="BN45" i="72"/>
  <c r="BH40" i="72"/>
  <c r="BB32" i="72"/>
  <c r="BX49" i="72"/>
  <c r="H112" i="125"/>
  <c r="O64" i="125"/>
  <c r="BW46" i="72"/>
  <c r="AQ59" i="72"/>
  <c r="CA27" i="72"/>
  <c r="BO58" i="72"/>
  <c r="BE23" i="72"/>
  <c r="M68" i="125"/>
  <c r="K68" i="125"/>
  <c r="BQ44" i="72"/>
  <c r="BP32" i="72"/>
  <c r="BS27" i="72"/>
  <c r="BC46" i="72"/>
  <c r="G91" i="125"/>
  <c r="BH36" i="72"/>
  <c r="AT47" i="72"/>
  <c r="H67" i="125"/>
  <c r="I77" i="125"/>
  <c r="BQ56" i="72"/>
  <c r="N65" i="125"/>
  <c r="BW50" i="72"/>
  <c r="AK55" i="72"/>
  <c r="BX59" i="72"/>
  <c r="BQ53" i="72"/>
  <c r="BP35" i="72"/>
  <c r="BA25" i="72"/>
  <c r="G96" i="125"/>
  <c r="BO28" i="72"/>
  <c r="BP41" i="72"/>
  <c r="BN30" i="72"/>
  <c r="BZ59" i="72"/>
  <c r="AK59" i="72"/>
  <c r="BC59" i="72"/>
  <c r="BA51" i="72"/>
  <c r="G66" i="125"/>
  <c r="J77" i="125"/>
  <c r="F67" i="125"/>
  <c r="BF27" i="72"/>
  <c r="AZ46" i="72"/>
  <c r="BN24" i="72"/>
  <c r="BJ42" i="72"/>
  <c r="BA59" i="72"/>
  <c r="BL35" i="72"/>
  <c r="BK54" i="72"/>
  <c r="BO33" i="72"/>
  <c r="BW29" i="72"/>
  <c r="CB27" i="72"/>
  <c r="AN51" i="72"/>
  <c r="D68" i="125"/>
  <c r="BN55" i="72"/>
  <c r="BJ25" i="72"/>
  <c r="BL59" i="72"/>
  <c r="BX27" i="72"/>
  <c r="BM38" i="72"/>
  <c r="BR61" i="72"/>
  <c r="BG35" i="72"/>
  <c r="AJ35" i="72"/>
  <c r="BQ28" i="72"/>
  <c r="E66" i="125"/>
  <c r="G108" i="125"/>
  <c r="E80" i="125"/>
  <c r="BP40" i="72"/>
  <c r="BQ51" i="72"/>
  <c r="H63" i="125"/>
  <c r="J78" i="125"/>
  <c r="BK31" i="72"/>
  <c r="BR55" i="72"/>
  <c r="BR58" i="72"/>
  <c r="BU24" i="72"/>
  <c r="BN33" i="72"/>
  <c r="BH35" i="72"/>
  <c r="F62" i="125"/>
  <c r="BL47" i="72"/>
  <c r="BF55" i="72"/>
  <c r="J80" i="125"/>
  <c r="AM35" i="72"/>
  <c r="BM43" i="72"/>
  <c r="E86" i="125"/>
  <c r="H109" i="125"/>
  <c r="I87" i="125"/>
  <c r="BW26" i="72"/>
  <c r="BO27" i="72"/>
  <c r="AR47" i="72"/>
  <c r="BC34" i="72"/>
  <c r="D67" i="125"/>
  <c r="O70" i="125"/>
  <c r="J111" i="125"/>
  <c r="BV31" i="72"/>
  <c r="H86" i="125"/>
  <c r="BD27" i="72"/>
  <c r="BT46" i="72"/>
  <c r="I101" i="125"/>
  <c r="H78" i="125"/>
  <c r="AT35" i="72"/>
  <c r="BD29" i="72"/>
  <c r="I80" i="125"/>
  <c r="BQ40" i="72"/>
  <c r="BK56" i="72"/>
  <c r="BB62" i="72"/>
  <c r="BB26" i="72"/>
  <c r="AW59" i="72"/>
  <c r="BA53" i="72"/>
  <c r="BK40" i="72"/>
  <c r="AW31" i="72"/>
  <c r="BE59" i="72"/>
  <c r="BE31" i="72"/>
  <c r="BO57" i="72"/>
  <c r="BX35" i="72"/>
  <c r="AS35" i="72"/>
  <c r="L66" i="125"/>
  <c r="G111" i="125"/>
  <c r="AY39" i="72"/>
  <c r="BH37" i="72"/>
  <c r="BA52" i="72"/>
  <c r="AX59" i="72"/>
  <c r="F92" i="125"/>
  <c r="BR44" i="72"/>
  <c r="F98" i="125"/>
  <c r="BN46" i="72"/>
  <c r="CA51" i="72"/>
  <c r="BY51" i="72"/>
  <c r="G110" i="125"/>
  <c r="AN23" i="72"/>
  <c r="BX53" i="72"/>
  <c r="BR38" i="72"/>
  <c r="BE41" i="72"/>
  <c r="BJ49" i="72"/>
  <c r="BD36" i="72"/>
  <c r="AV35" i="72"/>
  <c r="BG27" i="72"/>
  <c r="BE45" i="72"/>
  <c r="BX39" i="72"/>
  <c r="F68" i="125"/>
  <c r="G102" i="125"/>
  <c r="M60" i="125"/>
  <c r="BP23" i="72"/>
  <c r="BO29" i="72"/>
  <c r="H100" i="125"/>
  <c r="AZ27" i="72"/>
  <c r="BG51" i="72"/>
  <c r="BD51" i="72"/>
  <c r="BK30" i="72"/>
  <c r="G69" i="125"/>
  <c r="BV39" i="72"/>
  <c r="I92" i="125"/>
  <c r="J83" i="125"/>
  <c r="BX36" i="72"/>
  <c r="BP25" i="72"/>
  <c r="BQ60" i="72"/>
  <c r="BX46" i="72"/>
  <c r="BF23" i="72"/>
  <c r="AZ50" i="72"/>
  <c r="BM33" i="72"/>
  <c r="BS39" i="72"/>
  <c r="BB54" i="72"/>
  <c r="BN29" i="72"/>
  <c r="E95" i="125"/>
  <c r="BH54" i="72"/>
  <c r="BH41" i="72"/>
  <c r="BD33" i="72"/>
  <c r="AS59" i="72"/>
  <c r="AW47" i="72"/>
  <c r="BK28" i="72"/>
  <c r="BW60" i="72"/>
  <c r="AY27" i="72"/>
  <c r="BN44" i="72"/>
  <c r="BJ26" i="72"/>
  <c r="BJ28" i="72"/>
  <c r="BO61" i="72"/>
  <c r="M67" i="125"/>
  <c r="BD59" i="72"/>
  <c r="K63" i="125"/>
  <c r="BU42" i="72"/>
  <c r="BB61" i="72"/>
  <c r="BH56" i="72"/>
  <c r="AO47" i="72"/>
  <c r="BD32" i="72"/>
  <c r="AX51" i="72"/>
  <c r="BM37" i="72"/>
  <c r="BG50" i="72"/>
  <c r="CA55" i="72"/>
  <c r="BR56" i="72"/>
  <c r="E76" i="125"/>
  <c r="BJ32" i="72"/>
  <c r="F65" i="125"/>
  <c r="BB60" i="72"/>
  <c r="AU39" i="72"/>
  <c r="BW43" i="72"/>
  <c r="AV23" i="72"/>
  <c r="BE27" i="72"/>
  <c r="BE32" i="72"/>
  <c r="AV31" i="72"/>
  <c r="F110" i="125"/>
  <c r="BR45" i="72"/>
  <c r="BD37" i="72"/>
  <c r="H101" i="125"/>
  <c r="L62" i="125"/>
  <c r="BJ62" i="72"/>
  <c r="AR55" i="72"/>
  <c r="BO62" i="72"/>
  <c r="BN61" i="72"/>
  <c r="J61" i="125"/>
  <c r="J103" i="125"/>
  <c r="BN57" i="72"/>
  <c r="BL27" i="72"/>
  <c r="H95" i="125"/>
  <c r="BT26" i="72"/>
  <c r="BN35" i="72"/>
  <c r="AL23" i="72"/>
  <c r="H91" i="125"/>
  <c r="BO56" i="72"/>
  <c r="J108" i="125"/>
  <c r="BM50" i="72"/>
  <c r="AJ39" i="72"/>
  <c r="J67" i="125"/>
  <c r="BZ55" i="72"/>
  <c r="I100" i="125"/>
  <c r="E101" i="125"/>
  <c r="BU53" i="72"/>
  <c r="BG39" i="72"/>
  <c r="BU62" i="72"/>
  <c r="AX43" i="72"/>
  <c r="BB45" i="72"/>
  <c r="BS47" i="72"/>
  <c r="BL43" i="72"/>
  <c r="BH59" i="72"/>
  <c r="E63" i="125"/>
  <c r="BM32" i="72"/>
  <c r="I84" i="125"/>
  <c r="AO51" i="72"/>
  <c r="BR33" i="72"/>
  <c r="AZ53" i="72"/>
  <c r="F87" i="125"/>
  <c r="O62" i="125"/>
  <c r="BA50" i="72"/>
  <c r="BN51" i="72"/>
  <c r="BO26" i="72"/>
  <c r="BX38" i="72"/>
  <c r="I96" i="125"/>
  <c r="H83" i="125"/>
  <c r="BC26" i="72"/>
  <c r="AK51" i="72"/>
  <c r="BE46" i="72"/>
  <c r="BN38" i="72"/>
  <c r="AX39" i="72"/>
  <c r="BH34" i="72"/>
  <c r="AQ35" i="72"/>
  <c r="BW27" i="72"/>
  <c r="BN40" i="72"/>
  <c r="BQ39" i="72"/>
  <c r="M61" i="125"/>
  <c r="J85" i="125"/>
  <c r="BW56" i="72"/>
  <c r="BC40" i="72"/>
  <c r="M69" i="125"/>
  <c r="BS51" i="72"/>
  <c r="AX69" i="72"/>
  <c r="AL69" i="72"/>
  <c r="BX58" i="72"/>
  <c r="BZ27" i="72"/>
  <c r="BL39" i="72"/>
  <c r="BK47" i="72"/>
  <c r="BT39" i="72"/>
  <c r="E103" i="125"/>
  <c r="BK34" i="72"/>
  <c r="BH33" i="72"/>
  <c r="BA26" i="72"/>
  <c r="BK27" i="72"/>
  <c r="E100" i="125"/>
  <c r="BU61" i="72"/>
  <c r="G113" i="125"/>
  <c r="BV51" i="72"/>
  <c r="BX31" i="72"/>
  <c r="BT61" i="72"/>
  <c r="BM57" i="72"/>
  <c r="BW37" i="72"/>
  <c r="AZ57" i="72"/>
  <c r="AW39" i="72"/>
  <c r="AU43" i="72"/>
  <c r="BQ59" i="72"/>
  <c r="AJ59" i="72"/>
  <c r="BM42" i="72"/>
  <c r="AZ35" i="72"/>
  <c r="BX37" i="72"/>
  <c r="BG23" i="72"/>
  <c r="AW55" i="72"/>
  <c r="BO30" i="72"/>
  <c r="BW24" i="72"/>
  <c r="E96" i="125"/>
  <c r="BN26" i="72"/>
  <c r="AK27" i="72"/>
  <c r="AO55" i="72"/>
  <c r="BR32" i="72"/>
  <c r="BO35" i="72"/>
  <c r="BB46" i="72"/>
  <c r="BS59" i="72"/>
  <c r="E91" i="125"/>
  <c r="E108" i="125"/>
  <c r="AU47" i="72"/>
  <c r="CA43" i="72"/>
  <c r="I108" i="125"/>
  <c r="BI23" i="72"/>
  <c r="BB57" i="72"/>
  <c r="BC41" i="72"/>
  <c r="G61" i="125"/>
  <c r="BM27" i="72"/>
  <c r="K62" i="125"/>
  <c r="BK44" i="72"/>
  <c r="BG61" i="72"/>
  <c r="BR26" i="72"/>
  <c r="BX23" i="72"/>
  <c r="BB43" i="72"/>
  <c r="J112" i="125"/>
  <c r="H93" i="125"/>
  <c r="BF47" i="72"/>
  <c r="AN39" i="72"/>
  <c r="BD52" i="72"/>
  <c r="BK62" i="72"/>
  <c r="BQ38" i="72"/>
  <c r="BP39" i="72"/>
  <c r="BY23" i="72"/>
  <c r="G109" i="125"/>
  <c r="BW52" i="72"/>
  <c r="BR40" i="72"/>
  <c r="BX40" i="72"/>
  <c r="AK47" i="72"/>
  <c r="BD60" i="72"/>
  <c r="BH58" i="72"/>
  <c r="BG45" i="72"/>
  <c r="I111" i="125"/>
  <c r="L60" i="125"/>
  <c r="AM39" i="72"/>
  <c r="BJ60" i="72"/>
  <c r="I107" i="125"/>
  <c r="BZ31" i="72"/>
  <c r="BT60" i="72"/>
  <c r="BD53" i="72"/>
  <c r="BJ57" i="72"/>
  <c r="BI31" i="72"/>
  <c r="G62" i="125"/>
  <c r="E93" i="125"/>
  <c r="BQ42" i="72"/>
  <c r="BD24" i="72"/>
  <c r="BE57" i="72"/>
  <c r="BW40" i="72"/>
  <c r="BG44" i="72"/>
  <c r="BP26" i="72"/>
  <c r="AQ51" i="72"/>
  <c r="CB59" i="72"/>
  <c r="BP51" i="72"/>
  <c r="AZ54" i="72"/>
  <c r="BW57" i="72"/>
  <c r="BQ33" i="72"/>
  <c r="BD49" i="72"/>
  <c r="BC52" i="72"/>
  <c r="E87" i="125"/>
  <c r="J102" i="125"/>
  <c r="J110" i="125"/>
  <c r="BT30" i="72"/>
  <c r="AY35" i="72"/>
  <c r="BC32" i="72"/>
  <c r="F114" i="125"/>
  <c r="E94" i="125"/>
  <c r="F77" i="125"/>
  <c r="J109" i="125"/>
  <c r="BY35" i="72"/>
  <c r="AJ31" i="72"/>
  <c r="BB31" i="72"/>
  <c r="BD39" i="72"/>
  <c r="J76" i="125"/>
  <c r="BG57" i="72"/>
  <c r="G101" i="125"/>
  <c r="CB47" i="72"/>
  <c r="BB36" i="72"/>
  <c r="AO35" i="72"/>
  <c r="H76" i="125"/>
  <c r="E92" i="125"/>
  <c r="F76" i="125"/>
  <c r="AN69" i="72"/>
  <c r="AZ42" i="72"/>
  <c r="BW51" i="72"/>
  <c r="BE48" i="72"/>
  <c r="BQ36" i="72"/>
  <c r="BH29" i="72"/>
  <c r="BT24" i="72"/>
  <c r="BG30" i="72"/>
  <c r="CB55" i="72"/>
  <c r="K64" i="125"/>
  <c r="D64" i="125"/>
  <c r="O63" i="125"/>
  <c r="BN58" i="72"/>
  <c r="BM45" i="72"/>
  <c r="F90" i="125"/>
  <c r="F113" i="125"/>
  <c r="BG59" i="72"/>
  <c r="BU28" i="72"/>
  <c r="BJ54" i="72"/>
  <c r="BO36" i="72"/>
  <c r="AR59" i="72"/>
  <c r="AZ59" i="72"/>
  <c r="BD48" i="72"/>
  <c r="F78" i="125"/>
  <c r="I106" i="125"/>
  <c r="BN50" i="72"/>
  <c r="BP30" i="72"/>
  <c r="M70" i="125"/>
  <c r="E113" i="125"/>
  <c r="BM53" i="72"/>
  <c r="L65" i="125"/>
  <c r="BC23" i="72"/>
  <c r="L61" i="125"/>
  <c r="BO39" i="72"/>
  <c r="BD50" i="72"/>
  <c r="BH23" i="72"/>
  <c r="BI39" i="72"/>
  <c r="CA31" i="72"/>
  <c r="AS31" i="72"/>
  <c r="J104" i="125"/>
  <c r="H64" i="125"/>
  <c r="BH43" i="72"/>
  <c r="H84" i="125"/>
  <c r="L68" i="125"/>
  <c r="BQ29" i="72"/>
  <c r="F69" i="125"/>
  <c r="F79" i="125"/>
  <c r="BP56" i="72"/>
  <c r="L67" i="125"/>
  <c r="BU31" i="72"/>
  <c r="BC45" i="72"/>
  <c r="BG60" i="72"/>
  <c r="BB44" i="72"/>
  <c r="F84" i="125"/>
  <c r="I69" i="125"/>
  <c r="I105" i="125"/>
  <c r="AJ27" i="72"/>
  <c r="BJ47" i="72"/>
  <c r="AT69" i="72"/>
  <c r="J81" i="125"/>
  <c r="BR59" i="72"/>
  <c r="BT48" i="72"/>
  <c r="BP43" i="72"/>
  <c r="BP27" i="72"/>
  <c r="BT44" i="72"/>
  <c r="BT53" i="72"/>
  <c r="BC55" i="72"/>
  <c r="H79" i="125"/>
  <c r="G103" i="125"/>
  <c r="BM56" i="72"/>
  <c r="BN27" i="72"/>
  <c r="AP47" i="72"/>
  <c r="BX57" i="72"/>
  <c r="BE34" i="72"/>
  <c r="BE43" i="72"/>
  <c r="BQ27" i="72"/>
  <c r="BJ31" i="72"/>
  <c r="BY47" i="72"/>
  <c r="J82" i="125"/>
  <c r="AZ23" i="72"/>
  <c r="BO49" i="72"/>
  <c r="K61" i="125"/>
  <c r="BP62" i="72"/>
  <c r="I88" i="125"/>
  <c r="BH48" i="72"/>
  <c r="G93" i="125"/>
  <c r="AT51" i="72"/>
  <c r="BA58" i="72"/>
  <c r="BP29" i="72"/>
  <c r="BU55" i="72"/>
  <c r="AY55" i="72"/>
  <c r="BA44" i="72"/>
  <c r="BJ33" i="72"/>
  <c r="BC29" i="72"/>
  <c r="BO54" i="72"/>
  <c r="BB53" i="72"/>
  <c r="K70" i="125"/>
  <c r="BM30" i="72"/>
  <c r="BE61" i="72"/>
  <c r="BU37" i="72"/>
  <c r="H104" i="125"/>
  <c r="AL55" i="72"/>
  <c r="BJ38" i="72"/>
  <c r="I61" i="125"/>
  <c r="BG58" i="72"/>
  <c r="G107" i="125"/>
  <c r="BG36" i="72"/>
  <c r="BQ57" i="72"/>
  <c r="E78" i="125"/>
  <c r="F103" i="125"/>
  <c r="K65" i="125"/>
  <c r="BJ27" i="72"/>
  <c r="I62" i="125"/>
  <c r="BH25" i="72"/>
  <c r="J97" i="125"/>
  <c r="BC27" i="72"/>
  <c r="N67" i="125"/>
  <c r="BT31" i="72"/>
  <c r="G68" i="125"/>
  <c r="I94" i="125"/>
  <c r="H107" i="125"/>
  <c r="G112" i="125"/>
  <c r="BE47" i="72"/>
  <c r="G87" i="125"/>
  <c r="I83" i="125"/>
  <c r="BT40" i="72"/>
  <c r="J105" i="125"/>
  <c r="BG62" i="72"/>
  <c r="BX54" i="72"/>
  <c r="BO55" i="72"/>
  <c r="BC62" i="72"/>
  <c r="BP36" i="72"/>
  <c r="BU54" i="72"/>
  <c r="BT62" i="72"/>
  <c r="BT37" i="72"/>
  <c r="AJ47" i="72"/>
  <c r="G104" i="125"/>
  <c r="AQ39" i="72"/>
  <c r="F115" i="125"/>
  <c r="BP46" i="72"/>
  <c r="BM24" i="72"/>
  <c r="BW36" i="72"/>
  <c r="BU52" i="72"/>
  <c r="BE56" i="72"/>
  <c r="BR41" i="72"/>
  <c r="BT52" i="72"/>
  <c r="F97" i="125"/>
  <c r="AW69" i="72"/>
  <c r="BM23" i="72"/>
  <c r="BC39" i="72"/>
  <c r="H82" i="125"/>
  <c r="BG43" i="72"/>
  <c r="BN23" i="72"/>
  <c r="AU23" i="72"/>
  <c r="BN41" i="72"/>
  <c r="CB35" i="72"/>
  <c r="BE33" i="72"/>
  <c r="BG38" i="72"/>
  <c r="E77" i="125"/>
  <c r="BY43" i="72"/>
  <c r="BF59" i="72"/>
  <c r="AN31" i="72"/>
  <c r="CA47" i="72"/>
  <c r="AZ45" i="72"/>
  <c r="BC58" i="72"/>
  <c r="BH47" i="72"/>
  <c r="BU33" i="72"/>
  <c r="BJ58" i="72"/>
  <c r="F107" i="125"/>
  <c r="H89" i="125"/>
  <c r="J101" i="125"/>
  <c r="BB34" i="72"/>
  <c r="AV27" i="72"/>
  <c r="I93" i="125"/>
  <c r="BV23" i="72"/>
  <c r="BA42" i="72"/>
  <c r="F80" i="125"/>
  <c r="AO59" i="72"/>
  <c r="BH61" i="72"/>
  <c r="BG33" i="72"/>
  <c r="BZ35" i="72"/>
  <c r="BK41" i="72"/>
  <c r="AP51" i="72"/>
  <c r="BK36" i="72"/>
  <c r="G97" i="125"/>
  <c r="BC42" i="72"/>
  <c r="F100" i="125"/>
  <c r="E82" i="125"/>
  <c r="BM25" i="72"/>
  <c r="BC57" i="72"/>
  <c r="J113" i="125"/>
  <c r="BK39" i="72"/>
  <c r="G98" i="125"/>
  <c r="I76" i="125"/>
  <c r="BN53" i="72"/>
  <c r="BH30" i="72"/>
  <c r="BE52" i="72"/>
  <c r="BO38" i="72"/>
  <c r="H66" i="125"/>
  <c r="BL23" i="72"/>
  <c r="BB51" i="72"/>
  <c r="AR31" i="72"/>
  <c r="BE28" i="72"/>
  <c r="BS35" i="72"/>
  <c r="BP57" i="72"/>
  <c r="BO31" i="72"/>
  <c r="BM29" i="72"/>
  <c r="G60" i="125"/>
  <c r="I68" i="125"/>
  <c r="H90" i="125"/>
  <c r="BQ30" i="72"/>
  <c r="BO37" i="72"/>
  <c r="F106" i="125"/>
  <c r="AT31" i="72"/>
  <c r="BX55" i="72"/>
  <c r="G65" i="125"/>
  <c r="BO47" i="72"/>
  <c r="AT43" i="72"/>
  <c r="BC54" i="72"/>
  <c r="I110" i="125"/>
  <c r="BR39" i="72"/>
  <c r="AO23" i="72"/>
  <c r="H106" i="125"/>
  <c r="G105" i="125"/>
  <c r="BB52" i="72"/>
  <c r="AP27" i="72"/>
  <c r="AM51" i="72"/>
  <c r="BC48" i="72"/>
  <c r="BA38" i="72"/>
  <c r="BR30" i="72"/>
  <c r="AZ61" i="72"/>
  <c r="N60" i="125"/>
  <c r="BW53" i="72"/>
  <c r="BT38" i="72"/>
  <c r="H105" i="125"/>
  <c r="E115" i="125"/>
  <c r="F60" i="125"/>
  <c r="J63" i="125"/>
  <c r="BA47" i="72"/>
  <c r="BS31" i="72"/>
  <c r="BF39" i="72"/>
  <c r="J69" i="125"/>
  <c r="F96" i="125"/>
  <c r="H96" i="125"/>
  <c r="BG52" i="72"/>
  <c r="G83" i="125"/>
  <c r="BD25" i="72"/>
  <c r="N66" i="125"/>
  <c r="BG55" i="72"/>
  <c r="BN49" i="72"/>
  <c r="BT43" i="72"/>
  <c r="I60" i="125"/>
  <c r="CB43" i="72"/>
  <c r="AV51" i="72"/>
  <c r="BK49" i="72"/>
  <c r="BM41" i="72"/>
  <c r="BW49" i="72"/>
  <c r="H62" i="125"/>
  <c r="F93" i="125"/>
  <c r="BV35" i="72"/>
  <c r="BK45" i="72"/>
  <c r="BR54" i="72"/>
  <c r="BK52" i="72"/>
  <c r="BQ35" i="72"/>
  <c r="BV27" i="72"/>
  <c r="BN48" i="72"/>
  <c r="AY59" i="72"/>
  <c r="H81" i="125"/>
  <c r="BM51" i="72"/>
  <c r="BW44" i="72"/>
  <c r="AQ27" i="72"/>
  <c r="AQ31" i="72"/>
  <c r="F64" i="125"/>
  <c r="BR24" i="72"/>
  <c r="F91" i="125"/>
  <c r="H115" i="125"/>
  <c r="BM31" i="72"/>
  <c r="BH28" i="72"/>
  <c r="BQ43" i="72"/>
  <c r="BU49" i="72"/>
  <c r="BH39" i="72"/>
  <c r="H110" i="125"/>
  <c r="BH60" i="72"/>
  <c r="AR23" i="72"/>
  <c r="BT54" i="72"/>
  <c r="I99" i="125"/>
  <c r="I113" i="125"/>
  <c r="BK57" i="72"/>
  <c r="E107" i="125"/>
  <c r="D66" i="125"/>
  <c r="BU27" i="72"/>
  <c r="AQ43" i="72"/>
  <c r="BA30" i="72"/>
  <c r="BT51" i="72"/>
  <c r="BI35" i="72"/>
  <c r="BR25" i="72"/>
  <c r="K67" i="125"/>
  <c r="F99" i="125"/>
  <c r="AZ30" i="72"/>
  <c r="BW61" i="72"/>
  <c r="BQ26" i="72"/>
  <c r="BX61" i="72"/>
  <c r="BE49" i="72"/>
  <c r="AY23" i="72"/>
  <c r="BJ56" i="72"/>
  <c r="BR60" i="72"/>
  <c r="BD43" i="72"/>
  <c r="BP58" i="72"/>
  <c r="BH62" i="72"/>
  <c r="BT33" i="72"/>
  <c r="BE30" i="72"/>
  <c r="G89" i="125"/>
  <c r="AX27" i="72"/>
  <c r="AZ37" i="72"/>
  <c r="BK58" i="72"/>
  <c r="AY47" i="72"/>
  <c r="AR43" i="72"/>
  <c r="BH49" i="72"/>
  <c r="G80" i="125"/>
  <c r="BC60" i="72"/>
  <c r="BO45" i="72"/>
  <c r="BN37" i="72"/>
  <c r="BW45" i="72"/>
  <c r="BA61" i="72"/>
  <c r="AU69" i="72"/>
  <c r="BK61" i="72"/>
  <c r="M64" i="125"/>
  <c r="BA37" i="72"/>
  <c r="G92" i="125"/>
  <c r="BH42" i="72"/>
  <c r="AP35" i="72"/>
  <c r="E69" i="125"/>
  <c r="BN28" i="72"/>
  <c r="BD56" i="72"/>
  <c r="AU31" i="72"/>
  <c r="BX41" i="72"/>
  <c r="BQ61" i="72"/>
  <c r="BQ52" i="72"/>
  <c r="AY43" i="72"/>
  <c r="BP38" i="72"/>
  <c r="AW43" i="72"/>
  <c r="AZ36" i="72"/>
  <c r="BN60" i="72"/>
  <c r="BO24" i="72"/>
  <c r="BX26" i="72"/>
  <c r="AO39" i="72"/>
  <c r="E81" i="125"/>
  <c r="I114" i="125"/>
  <c r="AM47" i="72"/>
  <c r="AU27" i="72"/>
  <c r="I64" i="125"/>
  <c r="BD35" i="72"/>
  <c r="BG31" i="72"/>
  <c r="AZ49" i="72"/>
  <c r="BC25" i="72"/>
  <c r="AZ62" i="72"/>
  <c r="J115" i="125"/>
  <c r="BF35" i="72"/>
  <c r="BC49" i="72"/>
  <c r="H111" i="125"/>
  <c r="D62" i="125"/>
  <c r="BI43" i="72"/>
  <c r="BR50" i="72"/>
  <c r="BJ34" i="72"/>
  <c r="BW33" i="72"/>
  <c r="AS23" i="72"/>
  <c r="AP23" i="72"/>
  <c r="J62" i="125"/>
  <c r="AN59" i="72"/>
  <c r="BO59" i="72"/>
  <c r="AM43" i="72"/>
  <c r="F89" i="125"/>
  <c r="BG54" i="72"/>
  <c r="AL43" i="72"/>
  <c r="BM36" i="72"/>
  <c r="AV69" i="72"/>
  <c r="BQ46" i="72"/>
  <c r="BA62" i="72"/>
  <c r="AZ44" i="72"/>
  <c r="I67" i="125"/>
  <c r="BC56" i="72"/>
  <c r="BO43" i="72"/>
  <c r="CA35" i="72"/>
  <c r="D61" i="125"/>
  <c r="BG40" i="72"/>
  <c r="BE44" i="72"/>
  <c r="L64" i="125"/>
  <c r="AZ31" i="72"/>
  <c r="AZ47" i="72"/>
  <c r="BQ58" i="72"/>
  <c r="BR48" i="72"/>
  <c r="BQ34" i="72"/>
  <c r="M62" i="125"/>
  <c r="BT28" i="72"/>
  <c r="H80" i="125"/>
  <c r="BX47" i="72"/>
  <c r="H94" i="125"/>
  <c r="H97" i="125"/>
  <c r="BM44" i="72"/>
  <c r="BD28" i="72"/>
  <c r="BW59" i="72"/>
  <c r="BI51" i="72"/>
  <c r="BQ37" i="72"/>
  <c r="BX29" i="72"/>
  <c r="BT42" i="72"/>
  <c r="BA48" i="72"/>
  <c r="H61" i="125"/>
  <c r="BL51" i="72"/>
  <c r="AW51" i="72"/>
  <c r="AL35" i="72"/>
  <c r="BB29" i="72"/>
  <c r="F86" i="125"/>
  <c r="BO42" i="72"/>
  <c r="BJ48" i="72"/>
  <c r="BD55" i="72"/>
  <c r="BT57" i="72"/>
  <c r="BW35" i="72"/>
  <c r="H68" i="125"/>
  <c r="AT27" i="72"/>
  <c r="AQ23" i="72"/>
  <c r="BW41" i="72"/>
  <c r="E109" i="125"/>
  <c r="BB56" i="72"/>
  <c r="BK59" i="72"/>
  <c r="AS27" i="72"/>
  <c r="BC37" i="72"/>
  <c r="BC33" i="72"/>
  <c r="BR43" i="72"/>
  <c r="BH52" i="72"/>
  <c r="G82" i="125"/>
  <c r="BU39" i="72"/>
  <c r="BM28" i="72"/>
  <c r="AZ52" i="72"/>
  <c r="G114" i="125"/>
  <c r="BR23" i="72"/>
  <c r="F101" i="125"/>
  <c r="BJ30" i="72"/>
  <c r="BE37" i="72"/>
  <c r="AQ69" i="72"/>
  <c r="BT49" i="72"/>
  <c r="H60" i="125"/>
  <c r="AS51" i="72"/>
  <c r="BO53" i="72"/>
  <c r="AK31" i="72"/>
  <c r="G81" i="125"/>
  <c r="AS39" i="72"/>
  <c r="BJ50" i="72"/>
  <c r="BB24" i="72"/>
  <c r="BV47" i="72"/>
  <c r="BP44" i="72"/>
  <c r="BQ31" i="72"/>
  <c r="BE62" i="72"/>
  <c r="H69" i="125"/>
  <c r="I115" i="125"/>
  <c r="O68" i="125"/>
  <c r="BX62" i="72"/>
  <c r="BJ53" i="72"/>
  <c r="AR51" i="72"/>
  <c r="BA23" i="72"/>
  <c r="BR53" i="72"/>
  <c r="J99" i="125"/>
  <c r="CA39" i="72"/>
  <c r="AT59" i="72"/>
  <c r="BU35" i="72"/>
  <c r="BN59" i="72"/>
  <c r="BZ47" i="72"/>
  <c r="BB35" i="72"/>
  <c r="K69" i="125"/>
  <c r="BN56" i="72"/>
  <c r="BA56" i="72"/>
  <c r="BU40" i="72"/>
  <c r="BB37" i="72"/>
  <c r="F63" i="125"/>
  <c r="BN54" i="72"/>
  <c r="BP42" i="72"/>
  <c r="E85" i="125"/>
  <c r="BP34" i="72"/>
  <c r="BM39" i="72"/>
  <c r="AZ40" i="72"/>
  <c r="BH31" i="72"/>
  <c r="BU51" i="72"/>
  <c r="BY31" i="72"/>
  <c r="BE29" i="72"/>
  <c r="BK37" i="72"/>
  <c r="BE51" i="72"/>
  <c r="BX33" i="72"/>
  <c r="J96" i="125"/>
  <c r="G100" i="125"/>
  <c r="BM40" i="72"/>
  <c r="AN27" i="72"/>
  <c r="D69" i="125"/>
  <c r="BE40" i="72"/>
  <c r="BO52" i="72"/>
  <c r="F95" i="125"/>
  <c r="BU59" i="72"/>
  <c r="BZ39" i="72"/>
  <c r="CB31" i="72"/>
  <c r="H114" i="125"/>
  <c r="O61" i="125"/>
  <c r="AZ58" i="72"/>
  <c r="BG53" i="72"/>
  <c r="BH51" i="72"/>
  <c r="H88" i="125"/>
  <c r="J68" i="125"/>
  <c r="AX35" i="72"/>
  <c r="J89" i="125"/>
  <c r="G76" i="125"/>
  <c r="BJ44" i="72"/>
  <c r="BR27" i="72"/>
  <c r="BU41" i="72"/>
  <c r="BR34" i="72"/>
  <c r="BT32" i="72"/>
  <c r="BA40" i="72"/>
  <c r="BM52" i="72"/>
  <c r="BK26" i="72"/>
  <c r="AK23" i="72"/>
  <c r="BX42" i="72"/>
  <c r="AO31" i="72"/>
  <c r="BN39" i="72"/>
  <c r="BU57" i="72"/>
  <c r="K66" i="125"/>
  <c r="AZ43" i="72"/>
  <c r="BU46" i="72"/>
  <c r="BR31" i="72"/>
  <c r="BB23" i="72"/>
  <c r="BW23" i="72"/>
  <c r="AL51" i="72"/>
  <c r="AZ24" i="72"/>
  <c r="BA60" i="72"/>
  <c r="BD62" i="72"/>
  <c r="AY31" i="72"/>
  <c r="E97" i="125"/>
  <c r="F112" i="125"/>
  <c r="E106" i="125"/>
  <c r="BW38" i="72"/>
  <c r="H103" i="125"/>
  <c r="BA39" i="72"/>
  <c r="AN55" i="72"/>
  <c r="BY39" i="72"/>
  <c r="AM55" i="72"/>
  <c r="BE36" i="72"/>
  <c r="BB39" i="72"/>
  <c r="AW35" i="72"/>
  <c r="BG48" i="72"/>
  <c r="E67" i="125"/>
  <c r="BS23" i="72"/>
  <c r="AP55" i="72"/>
  <c r="BR57" i="72"/>
  <c r="BT25" i="72"/>
  <c r="BA31" i="72"/>
  <c r="BE55" i="72"/>
  <c r="BJ37" i="72"/>
  <c r="BH26" i="72"/>
  <c r="BM58" i="72"/>
  <c r="J64" i="125"/>
  <c r="BP61" i="72"/>
  <c r="BX44" i="72"/>
  <c r="AV59" i="72"/>
  <c r="AM27" i="72"/>
  <c r="AQ55" i="72"/>
  <c r="J90" i="125"/>
  <c r="D60" i="125"/>
  <c r="BM60" i="72"/>
  <c r="AO43" i="72"/>
  <c r="BK29" i="72"/>
  <c r="BE26" i="72"/>
  <c r="BT58" i="72"/>
  <c r="BJ24" i="72"/>
  <c r="G99" i="125"/>
  <c r="I112" i="125"/>
  <c r="I97" i="125"/>
  <c r="BA45" i="72"/>
  <c r="BM48" i="72"/>
  <c r="BG42" i="72"/>
  <c r="AR35" i="72"/>
  <c r="CB51" i="72"/>
  <c r="BW54" i="72"/>
  <c r="AR27" i="72"/>
  <c r="BR62" i="72"/>
  <c r="BT23" i="72"/>
  <c r="F66" i="125"/>
  <c r="BH27" i="72"/>
  <c r="BK25" i="72"/>
  <c r="AK43" i="72"/>
  <c r="E61" i="125"/>
  <c r="BP47" i="72"/>
  <c r="BR28" i="72"/>
  <c r="BN34" i="72"/>
  <c r="BA46" i="72"/>
  <c r="BW62" i="72"/>
  <c r="BE39" i="72"/>
  <c r="BP50" i="72"/>
  <c r="AV39" i="72"/>
  <c r="AZ39" i="72"/>
  <c r="H77" i="125"/>
  <c r="F83" i="125"/>
  <c r="BG28" i="72"/>
  <c r="I104" i="125"/>
  <c r="BO23" i="72"/>
  <c r="BQ25" i="72"/>
  <c r="BB47" i="72"/>
  <c r="I86" i="125"/>
  <c r="BC43" i="72"/>
  <c r="BK43" i="72"/>
  <c r="BE38" i="72"/>
  <c r="BP52" i="72"/>
  <c r="BK60" i="72"/>
  <c r="BD44" i="72"/>
  <c r="AZ25" i="72"/>
  <c r="G77" i="125"/>
  <c r="F30" i="125"/>
  <c r="AZ41" i="72"/>
  <c r="BC61" i="72"/>
  <c r="AJ55" i="72"/>
  <c r="BN62" i="72"/>
  <c r="BR47" i="72"/>
  <c r="BX30" i="72"/>
  <c r="BU50" i="72"/>
  <c r="BK53" i="72"/>
  <c r="BX34" i="72"/>
  <c r="BV55" i="72"/>
  <c r="BJ45" i="72"/>
  <c r="BU23" i="72"/>
  <c r="AZ28" i="72"/>
  <c r="J60" i="125"/>
  <c r="AZ48" i="72"/>
  <c r="BN25" i="72"/>
  <c r="AS47" i="72"/>
  <c r="BK42" i="72"/>
  <c r="AM31" i="72"/>
  <c r="G79" i="125"/>
  <c r="BD34" i="72"/>
  <c r="H108" i="125"/>
  <c r="BA27" i="72"/>
  <c r="J93" i="125"/>
  <c r="BU58" i="72"/>
  <c r="BP55" i="72"/>
  <c r="AR69" i="72"/>
  <c r="BW48" i="72"/>
  <c r="BB25" i="72"/>
  <c r="AL39" i="72"/>
  <c r="M65" i="125"/>
  <c r="BA29" i="72"/>
  <c r="BG46" i="72"/>
  <c r="AM59" i="72"/>
  <c r="BJ29" i="72"/>
  <c r="AU51" i="72"/>
  <c r="BF43" i="72"/>
  <c r="BD58" i="72"/>
  <c r="BD30" i="72"/>
  <c r="AT39" i="72"/>
  <c r="BE24" i="72"/>
  <c r="BR37" i="72"/>
  <c r="I85" i="125"/>
  <c r="BF31" i="72"/>
  <c r="H99" i="125"/>
  <c r="J95" i="125"/>
  <c r="D63" i="125"/>
  <c r="AL47" i="72"/>
  <c r="BO60" i="72"/>
  <c r="O60" i="125"/>
  <c r="BJ39" i="72"/>
  <c r="BZ23" i="72"/>
  <c r="F94" i="125"/>
  <c r="BG29" i="72"/>
  <c r="I82" i="125"/>
  <c r="BJ61" i="72"/>
  <c r="BU38" i="72"/>
  <c r="J66" i="125"/>
  <c r="AJ23" i="72"/>
  <c r="BX45" i="72"/>
  <c r="J106" i="125"/>
  <c r="BO40" i="72"/>
  <c r="AP43" i="72"/>
  <c r="I103" i="125"/>
  <c r="BJ55" i="72"/>
  <c r="E88" i="125"/>
  <c r="G95" i="125"/>
  <c r="AL59" i="72"/>
  <c r="BR46" i="72"/>
  <c r="BD42" i="72"/>
  <c r="AZ55" i="72"/>
  <c r="BQ32" i="72"/>
  <c r="J94" i="125"/>
  <c r="BC30" i="72"/>
  <c r="E83" i="125"/>
  <c r="F109" i="125"/>
  <c r="BQ54" i="72"/>
  <c r="BJ51" i="72"/>
  <c r="BU29" i="72"/>
  <c r="BQ45" i="72"/>
  <c r="BF51" i="72"/>
  <c r="BU47" i="72"/>
  <c r="BA57" i="72"/>
  <c r="BR42" i="72"/>
  <c r="H85" i="125"/>
  <c r="BM34" i="72"/>
  <c r="BK46" i="72"/>
  <c r="BK50" i="72"/>
  <c r="BT35" i="72"/>
  <c r="AZ32" i="72"/>
  <c r="BP53" i="72"/>
  <c r="AK39" i="72"/>
  <c r="BX48" i="72"/>
  <c r="M66" i="125"/>
  <c r="BT27" i="72"/>
  <c r="H92" i="125"/>
  <c r="H98" i="125"/>
  <c r="BB41" i="72"/>
  <c r="F61" i="125"/>
  <c r="H65" i="125"/>
  <c r="CB39" i="72"/>
  <c r="BY27" i="72"/>
  <c r="BC44" i="72"/>
  <c r="BO34" i="72"/>
  <c r="I65" i="125"/>
  <c r="G88" i="125"/>
  <c r="I95" i="125"/>
  <c r="BC38" i="72"/>
  <c r="BA34" i="72"/>
  <c r="BP59" i="72"/>
  <c r="F82" i="125"/>
  <c r="BT50" i="72"/>
  <c r="N61" i="125"/>
  <c r="CA59" i="72"/>
  <c r="BN52" i="72"/>
  <c r="F29" i="125"/>
  <c r="BK38" i="72"/>
  <c r="BB58" i="72"/>
  <c r="BX28" i="72"/>
  <c r="BC51" i="72"/>
  <c r="AU59" i="72"/>
  <c r="BH46" i="72"/>
  <c r="BW31" i="72"/>
  <c r="BG47" i="72"/>
  <c r="E90" i="125"/>
  <c r="BY55" i="72"/>
  <c r="BI47" i="72"/>
  <c r="BU36" i="72"/>
  <c r="BW30" i="72"/>
  <c r="BO25" i="72"/>
  <c r="BQ41" i="72"/>
  <c r="AZ51" i="72"/>
  <c r="BL31" i="72"/>
  <c r="BT36" i="72"/>
  <c r="BT55" i="72"/>
  <c r="BJ52" i="72"/>
  <c r="I63" i="125"/>
  <c r="BT59" i="72"/>
  <c r="AN47" i="72"/>
  <c r="BN32" i="72"/>
  <c r="AM23" i="72"/>
  <c r="BG34" i="72"/>
  <c r="E104" i="125"/>
  <c r="AP5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7" authorId="1"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3D5CCFC3-A197-49D0-BE78-6CEA9AB0C4FB}">
      <text>
        <r>
          <rPr>
            <sz val="9"/>
            <color indexed="81"/>
            <rFont val="MS P ゴシック"/>
            <family val="3"/>
            <charset val="128"/>
          </rPr>
          <t>郵便番号を入力してください。</t>
        </r>
      </text>
    </comment>
    <comment ref="E22" authorId="1"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782FEB7B-2156-4391-9986-C9EECBF9E569}">
      <text>
        <r>
          <rPr>
            <sz val="9"/>
            <color indexed="81"/>
            <rFont val="MS P ゴシック"/>
            <family val="3"/>
            <charset val="128"/>
          </rPr>
          <t>郵便番号を入力してください。</t>
        </r>
      </text>
    </comment>
    <comment ref="E47" authorId="2" shapeId="0" xr:uid="{CE0D6B5A-CEEE-48AC-9B62-AB179507E753}">
      <text>
        <r>
          <rPr>
            <sz val="9"/>
            <color indexed="81"/>
            <rFont val="MS P ゴシック"/>
            <family val="3"/>
            <charset val="128"/>
          </rPr>
          <t>郵便番号を入力してください。</t>
        </r>
      </text>
    </comment>
    <comment ref="D52" authorId="2" shapeId="0" xr:uid="{8FE4E0E1-5028-46F3-8684-EB5A61EE309B}">
      <text>
        <r>
          <rPr>
            <sz val="9"/>
            <color indexed="81"/>
            <rFont val="MS P ゴシック"/>
            <family val="3"/>
            <charset val="128"/>
          </rPr>
          <t>都道府県を選択してください。</t>
        </r>
      </text>
    </comment>
    <comment ref="D53" authorId="2"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<sst xmlns="http://schemas.openxmlformats.org/spreadsheetml/2006/main" count="7704" uniqueCount="3961">
  <si>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</si>
  <si>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</si>
  <si>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</si>
  <si>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</si>
  <si>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</si>
  <si>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</si>
  <si>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</si>
  <si>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</si>
  <si>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</si>
  <si>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</si>
  <si>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</si>
  <si>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</si>
  <si>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</si>
  <si>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</si>
  <si>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</si>
  <si>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</si>
  <si>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</si>
  <si>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</si>
  <si>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</si>
  <si>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</si>
  <si>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</si>
  <si>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</si>
  <si>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</si>
  <si>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</si>
  <si>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</si>
  <si>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</si>
  <si>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</si>
  <si>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</si>
  <si>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</si>
  <si>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</si>
  <si>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</si>
  <si>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</si>
  <si>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</si>
  <si>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</si>
  <si>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</si>
  <si>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</si>
  <si>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</si>
  <si>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</si>
  <si>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</si>
  <si>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</si>
  <si>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</si>
  <si>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</si>
  <si>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</si>
  <si>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</si>
  <si>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</si>
  <si>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</si>
  <si>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</si>
  <si>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</si>
  <si>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</si>
  <si>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</si>
  <si>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</si>
  <si>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</si>
  <si>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</si>
  <si>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</si>
  <si>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</si>
  <si>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</si>
  <si>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</si>
  <si>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</si>
  <si>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</si>
  <si>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</si>
  <si>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</si>
  <si>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</si>
  <si>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</si>
  <si>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</si>
  <si>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</si>
  <si>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</si>
  <si>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</si>
  <si>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</si>
  <si>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</si>
  <si>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</si>
  <si>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</si>
  <si>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</si>
  <si>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</si>
  <si>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</si>
  <si>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</si>
  <si>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</si>
  <si>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</si>
  <si>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</si>
  <si>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</si>
  <si>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</si>
  <si>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</si>
  <si>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</si>
  <si>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</si>
  <si>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</si>
  <si>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</si>
  <si>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</si>
  <si>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</si>
  <si>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</si>
  <si>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</si>
  <si>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</si>
  <si>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</si>
  <si>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</si>
  <si>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</si>
  <si>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</si>
  <si>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</si>
  <si>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</si>
  <si>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</si>
  <si>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</si>
  <si>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</si>
  <si>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</si>
  <si>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</si>
  <si>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</si>
  <si>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</si>
  <si>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</si>
  <si>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</si>
  <si>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</si>
  <si>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</si>
  <si>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</si>
  <si>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</si>
  <si>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</si>
  <si>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</si>
  <si>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</si>
  <si>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</si>
  <si>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</si>
  <si>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</si>
  <si>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</si>
  <si>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</si>
  <si>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</si>
  <si>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</si>
  <si>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</si>
  <si>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</si>
  <si>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</si>
  <si>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</si>
  <si>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</si>
  <si>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</si>
  <si>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</si>
  <si>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</si>
  <si>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</si>
  <si>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</si>
  <si>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</si>
  <si>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</si>
  <si>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</si>
  <si>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</si>
  <si>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</si>
  <si>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</si>
  <si>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</si>
  <si>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</si>
  <si>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</si>
  <si>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</si>
  <si>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</si>
  <si>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</si>
  <si>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</si>
  <si>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</si>
  <si>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</si>
  <si>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</si>
  <si>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</si>
  <si>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</si>
  <si>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</si>
  <si>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</si>
  <si>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</si>
  <si>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</si>
  <si>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</si>
  <si>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</si>
  <si>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</si>
  <si>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</si>
  <si>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</si>
  <si>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</si>
  <si>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</si>
  <si>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</si>
  <si>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</si>
  <si>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</si>
  <si>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</si>
  <si>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</si>
  <si>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</si>
  <si>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</si>
  <si>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</si>
  <si>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</si>
  <si>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</si>
  <si>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</si>
  <si>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</si>
  <si>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</si>
  <si>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</si>
  <si>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</si>
  <si>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</si>
  <si>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</si>
  <si>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</si>
  <si>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</si>
  <si>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</si>
  <si>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</si>
  <si>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</si>
  <si>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</si>
  <si>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</si>
  <si>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</si>
  <si>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</si>
  <si>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</si>
  <si>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</si>
  <si>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</si>
  <si>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</si>
  <si>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</si>
  <si>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</si>
  <si>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</si>
  <si>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</si>
  <si>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</si>
  <si>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</si>
  <si>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</si>
  <si>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</si>
  <si>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</si>
  <si>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</si>
  <si>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</si>
  <si>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</si>
  <si>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</si>
  <si>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</si>
  <si>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</si>
  <si>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</si>
  <si>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</si>
  <si>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</si>
  <si>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</si>
  <si>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</si>
  <si>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</si>
  <si>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</si>
  <si>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</si>
  <si>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</si>
  <si>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</si>
  <si>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</si>
  <si>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</si>
  <si>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</si>
  <si>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</si>
  <si>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</si>
  <si>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</si>
  <si>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</si>
  <si>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</si>
  <si>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</si>
  <si>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</si>
  <si>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</si>
  <si>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</si>
  <si>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</si>
  <si>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</si>
  <si>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</si>
  <si>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</si>
  <si>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</si>
  <si>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</si>
  <si>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</si>
  <si>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</si>
  <si>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</si>
  <si>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</si>
  <si>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</si>
  <si>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</si>
  <si>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</si>
  <si>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</si>
  <si>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</si>
  <si>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</si>
  <si>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</si>
  <si>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</si>
  <si>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</si>
  <si>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</si>
  <si>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</si>
  <si>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</si>
  <si>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</si>
  <si>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</si>
  <si>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</si>
  <si>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</si>
  <si>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</si>
  <si>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</si>
  <si>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</si>
  <si>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</si>
  <si>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</si>
  <si>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</si>
  <si>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</si>
  <si>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</si>
  <si>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</si>
  <si>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</si>
  <si>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</si>
  <si>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</si>
  <si>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</si>
  <si>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</si>
  <si>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</si>
  <si>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</si>
  <si>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</si>
  <si>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</si>
  <si>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</si>
  <si>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</si>
  <si>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</si>
  <si>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</si>
  <si>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</si>
  <si>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</si>
  <si>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</si>
  <si>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</si>
  <si>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</si>
  <si>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</si>
  <si>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</si>
  <si>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</si>
  <si>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</si>
  <si>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</si>
  <si>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</si>
  <si>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</si>
  <si>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</si>
  <si>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</si>
  <si>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</si>
  <si>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</si>
  <si>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</si>
  <si>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</si>
  <si>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</si>
  <si>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</si>
  <si>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</si>
  <si>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</si>
  <si>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</si>
  <si>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</si>
  <si>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</si>
  <si>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</si>
  <si>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</si>
  <si>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</si>
  <si>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</si>
  <si>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</si>
  <si>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</si>
  <si>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</si>
  <si>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</si>
  <si>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</si>
  <si>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</si>
  <si>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</si>
  <si>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</si>
  <si>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</si>
  <si>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</si>
  <si>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</si>
  <si>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</si>
  <si>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</si>
  <si>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</si>
  <si>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</si>
  <si>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</si>
  <si>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</si>
  <si>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</si>
  <si>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</si>
  <si>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</si>
  <si>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</si>
  <si>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</si>
  <si>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</si>
  <si>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</si>
  <si>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</si>
  <si>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</si>
  <si>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</si>
  <si>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</si>
  <si>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</si>
  <si>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</si>
  <si>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</si>
  <si>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</si>
  <si>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</si>
  <si>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</si>
  <si>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</si>
  <si>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</si>
  <si>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</si>
  <si>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</si>
  <si>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</si>
  <si>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</si>
  <si>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</si>
  <si>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</si>
  <si>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</si>
  <si>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</si>
  <si>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</si>
  <si>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</si>
  <si>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</si>
  <si>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</si>
  <si>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</si>
  <si>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</si>
  <si>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</si>
  <si>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</si>
  <si>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</si>
  <si>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</si>
  <si>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</si>
  <si>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</si>
  <si>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</si>
  <si>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</si>
  <si>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</si>
  <si>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</si>
  <si>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</si>
  <si>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</si>
  <si>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</si>
  <si>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</si>
  <si>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</si>
  <si>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</si>
  <si>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</si>
  <si>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</si>
  <si>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</si>
  <si>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</si>
  <si>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</si>
  <si>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</si>
  <si>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</si>
  <si>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</si>
  <si>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</si>
  <si>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</si>
  <si>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</si>
  <si>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</si>
  <si>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</si>
  <si>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</si>
  <si>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</si>
  <si>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</si>
  <si>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</si>
  <si>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</si>
  <si>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</si>
  <si>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</si>
  <si>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</si>
  <si>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</si>
  <si>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</si>
  <si>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</si>
  <si>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</si>
  <si>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</si>
  <si>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</si>
  <si>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</si>
  <si>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</si>
  <si>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</si>
  <si>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</si>
  <si>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</si>
  <si>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</si>
  <si>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</si>
  <si>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</si>
  <si>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</si>
  <si>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</si>
  <si>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</si>
  <si>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</si>
  <si>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</si>
  <si>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</si>
  <si>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</si>
  <si>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</si>
  <si>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</si>
  <si>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</si>
  <si>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</si>
  <si>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</si>
  <si>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</si>
  <si>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</si>
  <si>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</si>
  <si>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</si>
  <si>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</si>
  <si>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</si>
  <si>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</si>
  <si>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</si>
  <si>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</si>
  <si>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</si>
  <si>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</si>
  <si>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</si>
  <si>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</si>
  <si>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</si>
  <si>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</si>
  <si>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</si>
  <si>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</si>
  <si>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</si>
  <si>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</si>
  <si>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</si>
  <si>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</si>
  <si>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</si>
  <si>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</si>
  <si>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</si>
  <si>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</si>
  <si>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</si>
  <si>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</si>
  <si>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</si>
  <si>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</si>
  <si>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</si>
  <si>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</si>
  <si>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</si>
  <si>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</si>
  <si>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</si>
  <si>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</si>
  <si>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</si>
  <si>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</si>
  <si>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</si>
  <si>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</si>
  <si>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</si>
  <si>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</si>
  <si>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</si>
  <si>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</si>
  <si>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</si>
  <si>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</si>
  <si>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</si>
  <si>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</si>
  <si>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</si>
  <si>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</si>
  <si>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</si>
  <si>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</si>
  <si>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</si>
  <si>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</si>
  <si>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</si>
  <si>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</si>
  <si>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</si>
  <si>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</si>
  <si>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</si>
  <si>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</si>
  <si>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</si>
  <si>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</si>
  <si>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</si>
  <si>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</si>
  <si>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</si>
  <si>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</si>
  <si>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</si>
  <si>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</si>
  <si>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</si>
  <si>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</si>
  <si>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</si>
  <si>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</si>
  <si>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</si>
  <si>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</si>
  <si>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</si>
  <si>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</si>
  <si>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</si>
  <si>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</si>
  <si>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</si>
  <si>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</si>
  <si>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</si>
  <si>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</si>
  <si>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</si>
  <si>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</si>
  <si>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</si>
  <si>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</si>
  <si>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</si>
  <si>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</si>
  <si>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</si>
  <si>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</si>
  <si>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</si>
  <si>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</si>
  <si>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</si>
  <si>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</si>
  <si>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</si>
  <si>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</si>
  <si>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</si>
  <si>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</si>
  <si>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</si>
  <si>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</si>
  <si>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</si>
  <si>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</si>
  <si>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</si>
  <si>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</si>
  <si>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</si>
  <si>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</si>
  <si>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</si>
  <si>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</si>
  <si>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</si>
  <si>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</si>
  <si>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</si>
  <si>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</si>
  <si>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</si>
  <si>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</si>
  <si>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</si>
  <si>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</si>
  <si>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</si>
  <si>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</si>
  <si>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</si>
  <si>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</si>
  <si>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</si>
  <si>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</si>
  <si>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</si>
  <si>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</si>
  <si>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</si>
  <si>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</si>
  <si>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</si>
  <si>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</si>
  <si>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</si>
  <si>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</si>
  <si>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</si>
  <si>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</si>
  <si>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</si>
  <si>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</si>
  <si>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</si>
  <si>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</si>
  <si>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</si>
  <si>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</si>
  <si>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</si>
  <si>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</si>
  <si>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</si>
  <si>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</si>
  <si>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</si>
  <si>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</si>
  <si>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</si>
  <si>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</si>
  <si>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</si>
  <si>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</si>
  <si>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</si>
  <si>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</si>
  <si>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</si>
  <si>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</si>
  <si>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</si>
  <si>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</si>
  <si>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</si>
  <si>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</si>
  <si>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</si>
  <si>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</si>
  <si>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</si>
  <si>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</si>
  <si>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</si>
  <si>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</si>
  <si>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</si>
  <si>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</si>
  <si>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</si>
  <si>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</si>
  <si>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</si>
  <si>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</si>
  <si>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</si>
  <si>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</si>
  <si>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</si>
  <si>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</si>
  <si>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</si>
  <si>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</si>
  <si>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</si>
  <si>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</si>
  <si>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</si>
  <si>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</si>
  <si>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</si>
  <si>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</si>
  <si>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</si>
  <si>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</si>
  <si>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</si>
  <si>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</si>
  <si>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</si>
  <si>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</si>
  <si>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</si>
  <si>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</si>
  <si>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</si>
  <si>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</si>
  <si>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</si>
  <si>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</si>
  <si>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</si>
  <si>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</si>
  <si>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</si>
  <si>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</si>
  <si>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</si>
  <si>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</si>
  <si>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</si>
  <si>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</si>
  <si>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</si>
  <si>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</si>
  <si>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</si>
  <si>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</si>
  <si>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</si>
  <si>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</si>
  <si>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</si>
  <si>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</si>
  <si>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</si>
  <si>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</si>
  <si>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</si>
  <si>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</si>
  <si>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</si>
  <si>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</si>
  <si>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</si>
  <si>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</si>
  <si>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</si>
  <si>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</si>
  <si>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</si>
  <si>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</si>
  <si>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</si>
  <si>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</si>
  <si>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</si>
  <si>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</si>
  <si>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</si>
  <si>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</si>
  <si>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</si>
  <si>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</si>
  <si>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</si>
  <si>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</si>
  <si>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</si>
  <si>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</si>
  <si>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</si>
  <si>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</si>
  <si>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</si>
  <si>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</si>
  <si>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</si>
  <si>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</si>
  <si>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</si>
  <si>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</si>
  <si>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</si>
  <si>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</si>
  <si>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</si>
  <si>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</si>
  <si>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</si>
  <si>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</si>
  <si>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</si>
  <si>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</si>
  <si>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</si>
  <si>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</si>
  <si>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</si>
  <si>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</si>
  <si>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</si>
  <si>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</si>
  <si>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</si>
  <si>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</si>
  <si>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</si>
  <si>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</si>
  <si>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</si>
  <si>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</si>
  <si>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</si>
  <si>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</si>
  <si>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</si>
  <si>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</si>
  <si>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</si>
  <si>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</si>
  <si>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</si>
  <si>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</si>
  <si>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</si>
  <si>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</si>
  <si>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</si>
  <si>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</si>
  <si>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</si>
  <si>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</si>
  <si>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</si>
  <si>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</si>
  <si>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</si>
  <si>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</si>
  <si>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</si>
  <si>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</si>
  <si>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</si>
  <si>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</si>
  <si>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</si>
  <si>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</si>
  <si>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</si>
  <si>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</si>
  <si>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</si>
  <si>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</si>
  <si>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</si>
  <si>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</si>
  <si>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</si>
  <si>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</si>
  <si>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</si>
  <si>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</si>
  <si>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</si>
  <si>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</si>
  <si>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</si>
  <si>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</si>
  <si>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</si>
  <si>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</si>
  <si>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</si>
  <si>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</si>
  <si>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</si>
  <si>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</si>
  <si>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</si>
  <si>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</si>
  <si>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</si>
  <si>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</si>
  <si>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</si>
  <si>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</si>
  <si>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</si>
  <si>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</si>
  <si>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</si>
  <si>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</si>
  <si>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</si>
  <si>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</si>
  <si>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</si>
  <si>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</si>
  <si>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</si>
  <si>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</si>
  <si>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</si>
  <si>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</si>
  <si>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</si>
  <si>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</si>
  <si>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</si>
  <si>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</si>
  <si>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</si>
  <si>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</si>
  <si>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</si>
  <si>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</si>
  <si>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</si>
  <si>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</si>
  <si>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</si>
  <si>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</si>
  <si>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</si>
  <si>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</si>
  <si>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</si>
  <si>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</si>
  <si>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</si>
  <si>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</si>
  <si>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</si>
  <si>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</si>
  <si>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</si>
  <si>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</si>
  <si>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</si>
  <si>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</si>
  <si>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</si>
  <si>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</si>
  <si>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</si>
  <si>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</si>
  <si>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</si>
  <si>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</si>
  <si>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</si>
  <si>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</si>
  <si>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</si>
  <si>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</si>
  <si>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</si>
  <si>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</si>
  <si>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</si>
  <si>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</si>
  <si>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</si>
  <si>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</si>
  <si>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</si>
  <si>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</si>
  <si>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</si>
  <si>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</si>
  <si>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</si>
  <si>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</si>
  <si>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</si>
  <si>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</si>
  <si>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</si>
  <si>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</si>
  <si>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</si>
  <si>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</si>
  <si>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</si>
  <si>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</si>
  <si>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</si>
  <si>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</si>
  <si>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</si>
  <si>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</si>
  <si>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</si>
  <si>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</si>
  <si>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</si>
  <si>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</si>
  <si>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</si>
  <si>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</si>
  <si>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</si>
  <si>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</si>
  <si>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</si>
  <si>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</si>
  <si>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</si>
  <si>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</si>
  <si>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</si>
  <si>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</si>
  <si>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</si>
  <si>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</si>
  <si>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</si>
  <si>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</si>
  <si>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</si>
  <si>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</si>
  <si>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</si>
  <si>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</si>
  <si>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</si>
  <si>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</si>
  <si>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</si>
  <si>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</si>
  <si>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</si>
  <si>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</si>
  <si>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</si>
  <si>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</si>
  <si>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</si>
  <si>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</si>
  <si>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</si>
  <si>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</si>
  <si>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</si>
  <si>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</si>
  <si>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</si>
  <si>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</si>
  <si>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</si>
  <si>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</si>
  <si>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</si>
  <si>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</si>
  <si>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</si>
  <si>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</si>
  <si>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</si>
  <si>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</si>
  <si>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</si>
  <si>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</si>
  <si>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</si>
  <si>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</si>
  <si>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</si>
  <si>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</si>
  <si>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</si>
  <si>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</si>
  <si>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</si>
  <si>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</si>
  <si>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</si>
  <si>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</si>
  <si>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</si>
  <si>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</si>
  <si>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</si>
  <si>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</si>
  <si>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</si>
  <si>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</si>
  <si>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</si>
  <si>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</si>
  <si>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</si>
  <si>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</si>
  <si>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</si>
  <si>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</si>
  <si>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</si>
  <si>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</si>
  <si>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</si>
  <si>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</si>
  <si>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</si>
  <si>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</si>
  <si>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</si>
  <si>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</si>
  <si>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</si>
  <si>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</si>
  <si>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</si>
  <si>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</si>
  <si>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</si>
  <si>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</si>
  <si>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</si>
  <si>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</si>
  <si>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</si>
  <si>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</si>
  <si>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</si>
  <si>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</si>
  <si>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</si>
  <si>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</si>
  <si>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</si>
  <si>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</si>
  <si>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</si>
  <si>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</si>
  <si>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</si>
  <si>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</si>
  <si>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</si>
  <si>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</si>
  <si>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</si>
  <si>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</si>
  <si>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</si>
  <si>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</si>
  <si>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</si>
  <si>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</si>
  <si>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</si>
  <si>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</si>
  <si>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</si>
  <si>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</si>
  <si>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</si>
  <si>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</si>
  <si>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</si>
  <si>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</si>
  <si>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</si>
  <si>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</si>
  <si>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</si>
  <si>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</si>
  <si>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</si>
  <si>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</si>
  <si>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</si>
  <si>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</si>
  <si>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</si>
  <si>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</si>
  <si>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</si>
  <si>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</si>
  <si>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</si>
  <si>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</si>
  <si>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</si>
  <si>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</si>
  <si>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</si>
  <si>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</si>
  <si>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</si>
  <si>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</si>
  <si>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</si>
  <si>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</si>
  <si>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</si>
  <si>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</si>
  <si>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</si>
  <si>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</si>
  <si>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</si>
  <si>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</si>
  <si>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</si>
  <si>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</si>
  <si>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</si>
  <si>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</si>
  <si>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</si>
  <si>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</si>
  <si>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</si>
  <si>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</si>
  <si>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</si>
  <si>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</si>
  <si>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</si>
  <si>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</si>
  <si>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</si>
  <si>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</si>
  <si>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</si>
  <si>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</si>
  <si>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</si>
  <si>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</si>
  <si>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</si>
  <si>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</si>
  <si>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</si>
  <si>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</si>
  <si>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</si>
  <si>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</si>
  <si>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</si>
  <si>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</si>
  <si>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</si>
  <si>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</si>
  <si>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</si>
  <si>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</si>
  <si>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</si>
  <si>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</si>
  <si>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</si>
  <si>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</si>
  <si>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</si>
  <si>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</si>
  <si>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</si>
  <si>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</si>
  <si>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</si>
  <si>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</si>
  <si>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</si>
  <si>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</si>
  <si>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</si>
  <si>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</si>
  <si>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</si>
  <si>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</si>
  <si>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</si>
  <si>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</si>
  <si>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</si>
  <si>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</si>
  <si>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</si>
  <si>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</si>
  <si>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</si>
  <si>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</si>
  <si>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</si>
  <si>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</si>
  <si>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</si>
  <si>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</si>
  <si>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</si>
  <si>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</si>
  <si>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</si>
  <si>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</si>
  <si>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</si>
  <si>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</si>
  <si>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</si>
  <si>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</si>
  <si>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</si>
  <si>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</si>
  <si>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</si>
  <si>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</si>
  <si>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</si>
  <si>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</si>
  <si>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</si>
  <si>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</si>
  <si>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</si>
  <si>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</si>
  <si>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</si>
  <si>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</si>
  <si>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</si>
  <si>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</si>
  <si>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</si>
  <si>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</si>
  <si>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</si>
  <si>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</si>
  <si>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</si>
  <si>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</si>
  <si>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</si>
  <si>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</si>
  <si>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</si>
  <si>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</si>
  <si>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</si>
  <si>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</si>
  <si>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</si>
  <si>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</si>
  <si>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</si>
  <si>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</si>
  <si>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</si>
  <si>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</si>
  <si>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</si>
  <si>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</si>
  <si>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</si>
  <si>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</si>
  <si>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</si>
  <si>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</si>
  <si>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</si>
  <si>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</si>
  <si>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</si>
  <si>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</si>
  <si>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</si>
  <si>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</si>
  <si>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</si>
  <si>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</si>
  <si>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</si>
  <si>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</si>
  <si>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</si>
  <si>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</si>
  <si>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</si>
  <si>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</si>
  <si>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</si>
  <si>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</si>
  <si>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</si>
  <si>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</si>
  <si>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</si>
  <si>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</si>
  <si>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</si>
  <si>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</si>
  <si>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</si>
  <si>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</si>
  <si>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</si>
  <si>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</si>
  <si>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</si>
  <si>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</si>
  <si>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</si>
  <si>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</si>
  <si>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</si>
  <si>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</si>
  <si>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</si>
  <si>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</si>
  <si>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</si>
  <si>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</si>
  <si>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</si>
  <si>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</si>
  <si>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</si>
  <si>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</si>
  <si>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</si>
  <si>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</si>
  <si>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</si>
  <si>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</si>
  <si>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</si>
  <si>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</si>
  <si>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</si>
  <si>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</si>
  <si>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</si>
  <si>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</si>
  <si>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</si>
  <si>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</si>
  <si>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</si>
  <si>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</si>
  <si>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</si>
  <si>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</si>
  <si>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</si>
  <si>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</si>
  <si>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</si>
  <si>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</si>
  <si>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</si>
  <si>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</si>
  <si>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</si>
  <si>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</si>
  <si>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</si>
  <si>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</si>
  <si>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</si>
  <si>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</si>
  <si>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</si>
  <si>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</si>
  <si>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</si>
  <si>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</si>
  <si>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</si>
  <si>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</si>
  <si>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</si>
  <si>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</si>
  <si>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</si>
  <si>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</si>
  <si>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</si>
  <si>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</si>
  <si>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</si>
  <si>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</si>
  <si>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</si>
  <si>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</si>
  <si>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</si>
  <si>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</si>
  <si>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</si>
  <si>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</si>
  <si>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</si>
  <si>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</si>
  <si>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</si>
  <si>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</si>
  <si>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</si>
  <si>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</si>
  <si>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</si>
  <si>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</si>
  <si>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</si>
  <si>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</si>
  <si>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</si>
  <si>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</si>
  <si>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</si>
  <si>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</si>
  <si>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</si>
  <si>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</si>
  <si>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</si>
  <si>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</si>
  <si>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</si>
  <si>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</si>
  <si>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</si>
  <si>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</si>
  <si>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</si>
  <si>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</si>
  <si>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</si>
  <si>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</si>
  <si>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</si>
  <si>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</si>
  <si>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</si>
  <si>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</si>
  <si>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</si>
  <si>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</si>
  <si>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</si>
  <si>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</si>
  <si>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</si>
  <si>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</si>
  <si>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</si>
  <si>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</si>
  <si>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</si>
  <si>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</si>
  <si>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</si>
  <si>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</si>
  <si>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</si>
  <si>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</si>
  <si>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</si>
  <si>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</si>
  <si>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</si>
  <si>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</si>
  <si>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</si>
  <si>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</si>
  <si>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</si>
  <si>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</si>
  <si>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</si>
  <si>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</si>
  <si>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</si>
  <si>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</si>
  <si>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</si>
  <si>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</si>
  <si>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</si>
  <si>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</si>
  <si>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</si>
  <si>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</si>
  <si>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</si>
  <si>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</si>
  <si>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</si>
  <si>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</si>
  <si>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</si>
  <si>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</si>
  <si>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</si>
  <si>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</si>
  <si>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</si>
  <si>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</si>
  <si>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</si>
  <si>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</si>
  <si>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</si>
  <si>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</si>
  <si>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</si>
  <si>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</si>
  <si>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</si>
  <si>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</si>
  <si>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</si>
  <si>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</si>
  <si>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</si>
  <si>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</si>
  <si>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</si>
  <si>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</si>
  <si>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</si>
  <si>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</si>
  <si>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</si>
  <si>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</si>
  <si>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</si>
  <si>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</si>
  <si>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</si>
  <si>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</si>
  <si>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</si>
  <si>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</si>
  <si>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</si>
  <si>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</si>
  <si>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</si>
  <si>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</si>
  <si>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</si>
  <si>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</si>
  <si>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</si>
  <si>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</si>
  <si>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</si>
  <si>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</si>
  <si>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</si>
  <si>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</si>
  <si>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</si>
  <si>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</si>
  <si>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</si>
  <si>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</si>
  <si>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</si>
  <si>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</si>
  <si>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</si>
  <si>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</si>
  <si>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</si>
  <si>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</si>
  <si>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</si>
  <si>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</si>
  <si>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</si>
  <si>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</si>
  <si>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</si>
  <si>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</si>
  <si>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</si>
  <si>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</si>
  <si>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</si>
  <si>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</si>
  <si>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</si>
  <si>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</si>
  <si>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</si>
  <si>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</si>
  <si>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</si>
  <si>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</si>
  <si>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</si>
  <si>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</si>
  <si>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</si>
  <si>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</si>
  <si>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</si>
  <si>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</si>
  <si>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</si>
  <si>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</si>
  <si>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</si>
  <si>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</si>
  <si>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</si>
  <si>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</si>
  <si>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</si>
  <si>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</si>
  <si>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</si>
  <si>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</si>
  <si>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</si>
  <si>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</si>
  <si>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</si>
  <si>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</si>
  <si>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</si>
  <si>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</si>
  <si>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(9)</t>
    <phoneticPr fontId="9"/>
  </si>
  <si>
    <t>(10)</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</si>
  <si>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</si>
  <si>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</si>
  <si>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</si>
  <si>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</si>
  <si>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</si>
  <si>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</si>
  <si>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</si>
  <si>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</si>
  <si>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※１　「補助金所要額」には、(9)が(5)補助基本額よりも大きい場合は(5)補助基本額が適用されます。(9)が(5)補助基本額以下の場合は(9)が適用されます。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</si>
  <si>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</si>
  <si>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</si>
  <si>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</si>
  <si>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</si>
  <si>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</si>
  <si>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</si>
  <si>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</si>
  <si>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</si>
  <si>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</si>
  <si>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</si>
  <si>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</si>
  <si>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</si>
  <si>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</si>
  <si>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</si>
  <si>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</si>
  <si>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</si>
  <si>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</si>
  <si>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</si>
  <si>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</si>
  <si>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</si>
  <si>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</si>
  <si>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</si>
  <si>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</si>
  <si>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</si>
  <si>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</si>
  <si>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</si>
  <si>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</si>
  <si>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</si>
  <si>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</si>
  <si>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</si>
  <si>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</si>
  <si>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</si>
  <si>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</si>
  <si>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</si>
  <si>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</si>
  <si>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</si>
  <si>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</si>
  <si>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</si>
  <si>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</si>
  <si>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</si>
  <si>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</si>
  <si>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</si>
  <si>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</si>
  <si>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</si>
  <si>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</si>
  <si>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</si>
  <si>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</si>
  <si>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</si>
  <si>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</si>
  <si>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</si>
  <si>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</si>
  <si>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</si>
  <si>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</si>
  <si>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</si>
  <si>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</si>
  <si>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</si>
  <si>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</si>
  <si>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</si>
  <si>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</si>
  <si>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</si>
  <si>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</si>
  <si>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</si>
  <si>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</si>
  <si>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</si>
  <si>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</si>
  <si>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</si>
  <si>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</si>
  <si>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</si>
  <si>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</si>
  <si>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</si>
  <si>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</si>
  <si>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</si>
  <si>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</si>
  <si>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</si>
  <si>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</si>
  <si>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</si>
  <si>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</si>
  <si>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</si>
  <si>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</si>
  <si>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</si>
  <si>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</si>
  <si>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</si>
  <si>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</si>
  <si>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</si>
  <si>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</si>
  <si>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</si>
  <si>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</si>
  <si>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</si>
  <si>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</si>
  <si>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</si>
  <si>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</si>
  <si>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</si>
  <si>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</si>
  <si>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</si>
  <si>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</si>
  <si>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</si>
  <si>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</si>
  <si>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</si>
  <si>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</si>
  <si>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</si>
  <si>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</si>
  <si>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</si>
  <si>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</si>
  <si>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</si>
  <si>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</si>
  <si>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</si>
  <si>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</si>
  <si>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</si>
  <si>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</si>
  <si>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</si>
  <si>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</si>
  <si>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</si>
  <si>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</si>
  <si>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</si>
  <si>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</si>
  <si>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</si>
  <si>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</si>
  <si>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</si>
  <si>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</si>
  <si>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</si>
  <si>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</si>
  <si>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</si>
  <si>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</si>
  <si>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</si>
  <si>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</si>
  <si>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</si>
  <si>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</si>
  <si>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</si>
  <si>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</si>
  <si>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</si>
  <si>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</si>
  <si>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</si>
  <si>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</si>
  <si>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</si>
  <si>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</si>
  <si>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</si>
  <si>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</si>
  <si>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</si>
  <si>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</si>
  <si>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</si>
  <si>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</si>
  <si>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</si>
  <si>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</si>
  <si>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</si>
  <si>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</si>
  <si>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</si>
  <si>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</si>
  <si>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</si>
  <si>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</si>
  <si>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</si>
  <si>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</si>
  <si>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</si>
  <si>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</si>
  <si>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</si>
  <si>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</si>
  <si>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</si>
  <si>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</si>
  <si>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</si>
  <si>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</si>
  <si>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</si>
  <si>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</si>
  <si>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</si>
  <si>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</si>
  <si>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</si>
  <si>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</si>
  <si>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</si>
  <si>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</si>
  <si>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</si>
  <si>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</si>
  <si>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</si>
  <si>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</si>
  <si>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</si>
  <si>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</si>
  <si>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</si>
  <si>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</si>
  <si>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</si>
  <si>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</si>
  <si>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</si>
  <si>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</si>
  <si>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</si>
  <si>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</si>
  <si>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</si>
  <si>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</si>
  <si>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</si>
  <si>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</si>
  <si>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</si>
  <si>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</si>
  <si>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</si>
  <si>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</si>
  <si>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</si>
  <si>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</si>
  <si>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</si>
  <si>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</si>
  <si>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</si>
  <si>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</si>
  <si>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</si>
  <si>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</si>
  <si>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</si>
  <si>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</si>
  <si>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</si>
  <si>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</si>
  <si>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</si>
  <si>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</si>
  <si>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</si>
  <si>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</si>
  <si>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</si>
  <si>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</si>
  <si>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</si>
  <si>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</si>
  <si>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</si>
  <si>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</si>
  <si>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</si>
  <si>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</si>
  <si>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</si>
  <si>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</si>
  <si>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</si>
  <si>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</si>
  <si>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</si>
  <si>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</si>
  <si>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</si>
  <si>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</si>
  <si>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</si>
  <si>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</si>
  <si>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</si>
  <si>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</si>
  <si>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</si>
  <si>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</si>
  <si>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</si>
  <si>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</si>
  <si>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</si>
  <si>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</si>
  <si>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</si>
  <si>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</si>
  <si>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</si>
  <si>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</si>
  <si>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</si>
  <si>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</si>
  <si>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</si>
  <si>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</si>
  <si>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</si>
  <si>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</si>
  <si>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</si>
  <si>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</si>
  <si>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</si>
  <si>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</si>
  <si>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</si>
  <si>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</si>
  <si>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r>
      <t>補助金所要額</t>
    </r>
    <r>
      <rPr>
        <vertAlign val="superscript"/>
        <sz val="10"/>
        <rFont val="ＭＳ Ｐゴシック"/>
        <family val="3"/>
        <charset val="128"/>
      </rPr>
      <t>※1</t>
    </r>
    <rPh sb="0" eb="3">
      <t>ホジョキン</t>
    </rPh>
    <rPh sb="3" eb="5">
      <t>ショヨウ</t>
    </rPh>
    <rPh sb="5" eb="6">
      <t>ガク</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</si>
  <si>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</si>
  <si>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</si>
  <si>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</si>
  <si>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</si>
  <si>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</si>
  <si>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</si>
  <si>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</si>
  <si>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</si>
  <si>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</si>
  <si>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</si>
  <si>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</si>
  <si>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</si>
  <si>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</si>
  <si>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</si>
  <si>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</si>
  <si>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</si>
  <si>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</si>
  <si>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</si>
  <si>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</si>
  <si>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</si>
  <si>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</si>
  <si>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</si>
  <si>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</si>
  <si>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</si>
  <si>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</si>
  <si>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</si>
  <si>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</si>
  <si>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</si>
  <si>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</si>
  <si>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</si>
  <si>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</si>
  <si>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</si>
  <si>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</si>
  <si>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</si>
  <si>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</si>
  <si>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</si>
  <si>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</si>
  <si>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</si>
  <si>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</si>
  <si>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</si>
  <si>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</si>
  <si>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</si>
  <si>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</si>
  <si>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</si>
  <si>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</si>
  <si>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</si>
  <si>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</si>
  <si>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</si>
  <si>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</si>
  <si>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</si>
  <si>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</si>
  <si>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</si>
  <si>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1"/>
  </si>
  <si>
    <t>項目</t>
    <rPh sb="0" eb="2">
      <t>コウモク</t>
    </rPh>
    <phoneticPr fontId="65"/>
  </si>
  <si>
    <t>転記用データ</t>
    <rPh sb="0" eb="2">
      <t>テンキ</t>
    </rPh>
    <rPh sb="2" eb="3">
      <t>ヨウ</t>
    </rPh>
    <phoneticPr fontId="65"/>
  </si>
  <si>
    <t>補助事業の名称</t>
    <phoneticPr fontId="151"/>
  </si>
  <si>
    <t>代表事業者</t>
    <rPh sb="2" eb="5">
      <t>ジギョウシャ</t>
    </rPh>
    <phoneticPr fontId="151"/>
  </si>
  <si>
    <t>法人番号</t>
    <rPh sb="0" eb="4">
      <t>ホウジンバンゴウ</t>
    </rPh>
    <phoneticPr fontId="151"/>
  </si>
  <si>
    <t>事業者名</t>
    <rPh sb="0" eb="4">
      <t>ジギョウシャメイ</t>
    </rPh>
    <phoneticPr fontId="151"/>
  </si>
  <si>
    <t>共同事業者</t>
    <rPh sb="0" eb="2">
      <t>キョウドウ</t>
    </rPh>
    <rPh sb="2" eb="5">
      <t>ジギョウシャ</t>
    </rPh>
    <phoneticPr fontId="151"/>
  </si>
  <si>
    <t>事業所概要</t>
    <rPh sb="0" eb="3">
      <t>ジギョウショ</t>
    </rPh>
    <rPh sb="3" eb="5">
      <t>ガイヨウ</t>
    </rPh>
    <phoneticPr fontId="151"/>
  </si>
  <si>
    <t>法人番号</t>
    <rPh sb="0" eb="2">
      <t>ホウジン</t>
    </rPh>
    <rPh sb="2" eb="4">
      <t>バンゴウ</t>
    </rPh>
    <phoneticPr fontId="151"/>
  </si>
  <si>
    <t>事業所名</t>
    <phoneticPr fontId="151"/>
  </si>
  <si>
    <t>業種（中分類）</t>
    <rPh sb="0" eb="2">
      <t>ギョウシュ</t>
    </rPh>
    <rPh sb="3" eb="6">
      <t>チュウブンルイ</t>
    </rPh>
    <phoneticPr fontId="151"/>
  </si>
  <si>
    <t>業種（小分類）</t>
    <rPh sb="0" eb="2">
      <t>ギョウシュ</t>
    </rPh>
    <rPh sb="3" eb="4">
      <t>ショウ</t>
    </rPh>
    <rPh sb="4" eb="6">
      <t>ブンルイ</t>
    </rPh>
    <phoneticPr fontId="151"/>
  </si>
  <si>
    <t>設備概要</t>
    <rPh sb="0" eb="2">
      <t>セツビ</t>
    </rPh>
    <rPh sb="2" eb="4">
      <t>ガイヨウ</t>
    </rPh>
    <phoneticPr fontId="151"/>
  </si>
  <si>
    <t>施設名称</t>
    <rPh sb="0" eb="4">
      <t>シセツメイショウ</t>
    </rPh>
    <phoneticPr fontId="151"/>
  </si>
  <si>
    <t>施設場所</t>
    <rPh sb="0" eb="2">
      <t>シセツ</t>
    </rPh>
    <rPh sb="2" eb="4">
      <t>バショ</t>
    </rPh>
    <phoneticPr fontId="151"/>
  </si>
  <si>
    <t>工場・事業場全体のCO2排出量</t>
    <rPh sb="6" eb="8">
      <t>ゼンタイ</t>
    </rPh>
    <rPh sb="12" eb="15">
      <t>ハイシュツリョウ</t>
    </rPh>
    <phoneticPr fontId="151"/>
  </si>
  <si>
    <t>基準年度</t>
    <rPh sb="0" eb="2">
      <t>キジュン</t>
    </rPh>
    <rPh sb="2" eb="4">
      <t>ネンド</t>
    </rPh>
    <phoneticPr fontId="151"/>
  </si>
  <si>
    <t>エネルギー起源CO2排出量(t-CO2/年）</t>
    <rPh sb="20" eb="21">
      <t>ネン</t>
    </rPh>
    <phoneticPr fontId="151"/>
  </si>
  <si>
    <t>エネルギー使用量(GJ換算値)</t>
    <rPh sb="11" eb="14">
      <t>カンサンチ</t>
    </rPh>
    <phoneticPr fontId="151"/>
  </si>
  <si>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</si>
  <si>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</si>
  <si>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</si>
  <si>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</si>
  <si>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</si>
  <si>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</si>
  <si>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</si>
  <si>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</si>
  <si>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</si>
  <si>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</si>
  <si>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</si>
  <si>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</si>
  <si>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1"/>
  </si>
  <si>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</si>
  <si>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</si>
  <si>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</si>
  <si>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</si>
  <si>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</si>
  <si>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</si>
  <si>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</si>
  <si>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</si>
  <si>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</si>
  <si>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</si>
  <si>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</si>
  <si>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</si>
  <si>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</si>
  <si>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</si>
  <si>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</si>
  <si>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</si>
  <si>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</si>
  <si>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</si>
  <si>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</si>
  <si>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</si>
  <si>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</si>
  <si>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</si>
  <si>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</si>
  <si>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</si>
  <si>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</si>
  <si>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</si>
  <si>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</si>
  <si>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</si>
  <si>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</si>
  <si>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</si>
  <si>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</si>
  <si>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</si>
  <si>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</si>
  <si>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</si>
  <si>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</si>
  <si>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</si>
  <si>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</si>
  <si>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</si>
  <si>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</si>
  <si>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</si>
  <si>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</si>
  <si>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</si>
  <si>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</si>
  <si>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</si>
  <si>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</si>
  <si>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</si>
  <si>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</si>
  <si>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</si>
  <si>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</si>
  <si>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</si>
  <si>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</si>
  <si>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</si>
  <si>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</si>
  <si>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</si>
  <si>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</si>
  <si>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</si>
  <si>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</si>
  <si>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</si>
  <si>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</si>
  <si>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</si>
  <si>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</si>
  <si>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</si>
  <si>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</si>
  <si>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</si>
  <si>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</si>
  <si>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</si>
  <si>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</si>
  <si>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</si>
  <si>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</si>
  <si>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</si>
  <si>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</si>
  <si>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</si>
  <si>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</si>
  <si>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</si>
  <si>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</si>
  <si>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</si>
  <si>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</si>
  <si>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</si>
  <si>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</si>
  <si>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</si>
  <si>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</si>
  <si>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</si>
  <si>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</si>
  <si>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</si>
  <si>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</si>
  <si>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</si>
  <si>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</si>
  <si>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</si>
  <si>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</si>
  <si>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</si>
  <si>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</si>
  <si>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</si>
  <si>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</si>
  <si>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</si>
  <si>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</si>
  <si>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</si>
  <si>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</si>
  <si>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</si>
  <si>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</si>
  <si>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</si>
  <si>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</si>
  <si>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</si>
  <si>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</si>
  <si>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</si>
  <si>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</si>
  <si>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</si>
  <si>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</si>
  <si>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</si>
  <si>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</si>
  <si>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</si>
  <si>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</si>
  <si>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</si>
  <si>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</si>
  <si>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</si>
  <si>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</si>
  <si>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</si>
  <si>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</si>
  <si>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</si>
  <si>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</si>
  <si>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</si>
  <si>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</si>
  <si>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</si>
  <si>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</si>
  <si>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</si>
  <si>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</si>
  <si>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</si>
  <si>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</si>
  <si>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</si>
  <si>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</si>
  <si>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</si>
  <si>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</si>
  <si>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</si>
  <si>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</si>
  <si>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</si>
  <si>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</si>
  <si>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</si>
  <si>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</si>
  <si>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</si>
  <si>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</si>
  <si>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SHIFT事業運営事務局のチェック完了について</t>
    <rPh sb="5" eb="7">
      <t>ジギョウ</t>
    </rPh>
    <rPh sb="7" eb="12">
      <t>ウンエイジムキョク</t>
    </rPh>
    <rPh sb="17" eb="19">
      <t>カンリョウ</t>
    </rPh>
    <phoneticPr fontId="9"/>
  </si>
  <si>
    <t>別添４（単年度用）</t>
    <rPh sb="0" eb="2">
      <t>ベッテン</t>
    </rPh>
    <rPh sb="4" eb="8">
      <t>タンネンドヨウ</t>
    </rPh>
    <phoneticPr fontId="65"/>
  </si>
  <si>
    <t>単年度用</t>
    <rPh sb="0" eb="4">
      <t>タンネンドヨウ</t>
    </rPh>
    <phoneticPr fontId="65"/>
  </si>
  <si>
    <t>別添５　単年度用</t>
    <rPh sb="0" eb="2">
      <t>ベッテン</t>
    </rPh>
    <rPh sb="4" eb="8">
      <t>タンネンドヨウ</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</si>
  <si>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</si>
  <si>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</si>
  <si>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</si>
  <si>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</si>
  <si>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</si>
  <si>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</si>
  <si>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</si>
  <si>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【単年度用】事業者・事業所の基本情報</t>
    <rPh sb="1" eb="5">
      <t>タンネンドヨウ</t>
    </rPh>
    <rPh sb="6" eb="9">
      <t>ジギョウシャ</t>
    </rPh>
    <rPh sb="10" eb="13">
      <t>ジギョウショ</t>
    </rPh>
    <rPh sb="14" eb="16">
      <t>キホン</t>
    </rPh>
    <rPh sb="16" eb="18">
      <t>ジョウホウ</t>
    </rPh>
    <phoneticPr fontId="9"/>
  </si>
  <si>
    <r>
      <t>【単年度用】要件確認表</t>
    </r>
    <r>
      <rPr>
        <sz val="12"/>
        <color theme="1"/>
        <rFont val="ＭＳ Ｐゴシック"/>
        <family val="3"/>
        <charset val="128"/>
        <scheme val="minor"/>
      </rPr>
      <t>（設備を使用する事業者のデータ）</t>
    </r>
    <rPh sb="1" eb="5">
      <t>タンネンドヨウ</t>
    </rPh>
    <phoneticPr fontId="65"/>
  </si>
  <si>
    <t>様式第１　別紙１</t>
    <rPh sb="0" eb="2">
      <t>ヨウシキ</t>
    </rPh>
    <rPh sb="2" eb="3">
      <t>ダイ</t>
    </rPh>
    <rPh sb="5" eb="7">
      <t>ベッシ</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</si>
  <si>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</si>
  <si>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</si>
  <si>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単年度用</t>
    <rPh sb="0" eb="3">
      <t>タンネンド</t>
    </rPh>
    <rPh sb="3" eb="4">
      <t>ヨウ</t>
    </rPh>
    <phoneticPr fontId="9"/>
  </si>
  <si>
    <t>令和</t>
    <rPh sb="0" eb="2">
      <t>レイワ</t>
    </rPh>
    <phoneticPr fontId="55"/>
  </si>
  <si>
    <t>年</t>
    <rPh sb="0" eb="1">
      <t>ネン</t>
    </rPh>
    <phoneticPr fontId="55"/>
  </si>
  <si>
    <t>月</t>
    <rPh sb="0" eb="1">
      <t>ツキ</t>
    </rPh>
    <phoneticPr fontId="55"/>
  </si>
  <si>
    <t>日</t>
    <rPh sb="0" eb="1">
      <t>ニチ</t>
    </rPh>
    <phoneticPr fontId="55"/>
  </si>
  <si>
    <t>　理事長　㓛刀 正行　殿</t>
    <rPh sb="6" eb="7">
      <t>カタナ</t>
    </rPh>
    <rPh sb="8" eb="10">
      <t>マサユキ</t>
    </rPh>
    <phoneticPr fontId="55"/>
  </si>
  <si>
    <t>代表申請者</t>
    <rPh sb="0" eb="2">
      <t>ダイヒョウ</t>
    </rPh>
    <phoneticPr fontId="164"/>
  </si>
  <si>
    <t>住所</t>
    <phoneticPr fontId="164"/>
  </si>
  <si>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</si>
  <si>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64"/>
  </si>
  <si>
    <t>代表者の氏名</t>
    <phoneticPr fontId="164"/>
  </si>
  <si>
    <t>共同申請者</t>
    <rPh sb="0" eb="2">
      <t>キョウドウ</t>
    </rPh>
    <phoneticPr fontId="164"/>
  </si>
  <si>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</si>
  <si>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</si>
  <si>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64"/>
  </si>
  <si>
    <t>補助事業の名称：</t>
  </si>
  <si>
    <t>１　補助事業の目的及び内容</t>
    <phoneticPr fontId="164"/>
  </si>
  <si>
    <t>別紙１　実施計画書のとおり</t>
    <phoneticPr fontId="164"/>
  </si>
  <si>
    <t>２　補助金交付申請額</t>
    <phoneticPr fontId="164"/>
  </si>
  <si>
    <t>円</t>
    <phoneticPr fontId="164"/>
  </si>
  <si>
    <t>←別紙２の申請額と整合性を確認すること</t>
    <rPh sb="1" eb="3">
      <t>ベッシ</t>
    </rPh>
    <rPh sb="5" eb="7">
      <t>シンセイ</t>
    </rPh>
    <rPh sb="7" eb="8">
      <t>ガク</t>
    </rPh>
    <rPh sb="9" eb="12">
      <t>セイゴウセイ</t>
    </rPh>
    <rPh sb="13" eb="15">
      <t>カクニン</t>
    </rPh>
    <phoneticPr fontId="9"/>
  </si>
  <si>
    <t>（うち消費税及び地方消費税相当額</t>
    <phoneticPr fontId="164"/>
  </si>
  <si>
    <t>円）</t>
    <phoneticPr fontId="164"/>
  </si>
  <si>
    <t>３　補助事業に要する経費</t>
    <phoneticPr fontId="164"/>
  </si>
  <si>
    <t>別紙２　経費内訳のとおり</t>
    <phoneticPr fontId="164"/>
  </si>
  <si>
    <t>４　補助事業の開始及び完了予定年月日</t>
    <phoneticPr fontId="164"/>
  </si>
  <si>
    <t>交付決定日</t>
    <rPh sb="0" eb="4">
      <t>コウフケッテイ</t>
    </rPh>
    <rPh sb="4" eb="5">
      <t>ビ</t>
    </rPh>
    <phoneticPr fontId="55"/>
  </si>
  <si>
    <t>５　二次公募について</t>
    <rPh sb="2" eb="6">
      <t>ニジコウボ</t>
    </rPh>
    <phoneticPr fontId="164"/>
  </si>
  <si>
    <t>６　本件責任者及び担当者の氏名、連絡先等</t>
    <phoneticPr fontId="164"/>
  </si>
  <si>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</si>
  <si>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64"/>
  </si>
  <si>
    <t>（２）担当者の所属部署・職名・氏名　</t>
    <phoneticPr fontId="164"/>
  </si>
  <si>
    <t>（３）連絡先（電話番号・Eメールアドレス）　</t>
    <phoneticPr fontId="164"/>
  </si>
  <si>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</si>
  <si>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令和6年度</t>
    <rPh sb="0" eb="2">
      <t>レイワ</t>
    </rPh>
    <rPh sb="3" eb="5">
      <t>ネンド</t>
    </rPh>
    <phoneticPr fontId="65"/>
  </si>
  <si>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</si>
  <si>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</si>
  <si>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</si>
  <si>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</si>
  <si>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</si>
  <si>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</si>
  <si>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</si>
  <si>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応募申請書（単年度）</t>
  </si>
  <si>
    <t>←応募する場合は【応募する】にチェックを入れる。応募しない場合は【応募しない】とにチェックを入れてください。</t>
    <rPh sb="1" eb="3">
      <t>オウボ</t>
    </rPh>
    <rPh sb="5" eb="7">
      <t>バアイ</t>
    </rPh>
    <rPh sb="9" eb="11">
      <t>オウボ</t>
    </rPh>
    <rPh sb="20" eb="21">
      <t>イ</t>
    </rPh>
    <rPh sb="24" eb="26">
      <t>オウボ</t>
    </rPh>
    <rPh sb="29" eb="31">
      <t>バアイ</t>
    </rPh>
    <rPh sb="33" eb="35">
      <t>オウボ</t>
    </rPh>
    <rPh sb="46" eb="47">
      <t>イ</t>
    </rPh>
    <phoneticPr fontId="9"/>
  </si>
  <si>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</si>
  <si>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</si>
  <si>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</si>
  <si>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</si>
  <si>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</si>
  <si>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</si>
  <si>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</si>
  <si>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</si>
  <si>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</si>
  <si>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</si>
  <si>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</si>
  <si>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</si>
  <si>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</si>
  <si>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</si>
  <si>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</si>
  <si>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</si>
  <si>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</si>
  <si>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</si>
  <si>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</si>
  <si>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</si>
  <si>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</si>
  <si>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</si>
  <si>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</si>
  <si>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</si>
  <si>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</si>
  <si>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</si>
  <si>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</si>
  <si>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</si>
  <si>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</si>
  <si>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</si>
  <si>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</si>
  <si>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</si>
  <si>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</si>
  <si>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</si>
  <si>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</si>
  <si>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</si>
  <si>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</si>
  <si>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</si>
  <si>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</si>
  <si>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</si>
  <si>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</si>
  <si>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</si>
  <si>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</si>
  <si>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</si>
  <si>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</si>
  <si>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</si>
  <si>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</si>
  <si>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</si>
  <si>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</si>
  <si>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</si>
  <si>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</si>
  <si>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</si>
  <si>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</si>
  <si>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</si>
  <si>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</si>
  <si>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</si>
  <si>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</si>
  <si>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</si>
  <si>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</si>
  <si>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</si>
  <si>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</si>
  <si>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</si>
  <si>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</si>
  <si>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</si>
  <si>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</si>
  <si>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</si>
  <si>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</si>
  <si>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</si>
  <si>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</si>
  <si>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</si>
  <si>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</si>
  <si>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</si>
  <si>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</si>
  <si>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</si>
  <si>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</si>
  <si>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</si>
  <si>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</si>
  <si>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</si>
  <si>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</si>
  <si>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</si>
  <si>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</si>
  <si>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</si>
  <si>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</si>
  <si>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</si>
  <si>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</si>
  <si>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</si>
  <si>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</si>
  <si>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</si>
  <si>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</si>
  <si>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</si>
  <si>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</si>
  <si>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</si>
  <si>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</si>
  <si>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</si>
  <si>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</si>
  <si>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</si>
  <si>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</si>
  <si>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</si>
  <si>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</si>
  <si>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</si>
  <si>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</si>
  <si>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</si>
  <si>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</si>
  <si>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</si>
  <si>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</si>
  <si>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</si>
  <si>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</si>
  <si>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</si>
  <si>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</si>
  <si>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</si>
  <si>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</si>
  <si>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</si>
  <si>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</si>
  <si>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</si>
  <si>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</si>
  <si>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</si>
  <si>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</si>
  <si>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</si>
  <si>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</si>
  <si>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</si>
  <si>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</si>
  <si>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</si>
  <si>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</si>
  <si>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</si>
  <si>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</si>
  <si>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</si>
  <si>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</si>
  <si>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</si>
  <si>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</si>
  <si>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</si>
  <si>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</si>
  <si>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</si>
  <si>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</si>
  <si>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</si>
  <si>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</si>
  <si>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</si>
  <si>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</si>
  <si>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</si>
  <si>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</si>
  <si>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</si>
  <si>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</si>
  <si>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</si>
  <si>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</si>
  <si>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</si>
  <si>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</si>
  <si>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</si>
  <si>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</si>
  <si>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</si>
  <si>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</si>
  <si>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</si>
  <si>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</si>
  <si>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</si>
  <si>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</si>
  <si>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</si>
  <si>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</si>
  <si>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</si>
  <si>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</si>
  <si>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</si>
  <si>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</si>
  <si>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</si>
  <si>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</si>
  <si>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</si>
  <si>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</si>
  <si>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</si>
  <si>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</si>
  <si>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</si>
  <si>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</si>
  <si>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</si>
  <si>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</si>
  <si>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</si>
  <si>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</si>
  <si>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</si>
  <si>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</si>
  <si>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</si>
  <si>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</si>
  <si>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</si>
  <si>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</si>
  <si>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</si>
  <si>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</si>
  <si>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</si>
  <si>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</si>
  <si>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</si>
  <si>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</si>
  <si>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</si>
  <si>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</si>
  <si>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</si>
  <si>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</si>
  <si>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</si>
  <si>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</si>
  <si>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</si>
  <si>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</si>
  <si>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</si>
  <si>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</si>
  <si>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</si>
  <si>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</si>
  <si>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</si>
  <si>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</si>
  <si>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</si>
  <si>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</si>
  <si>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</si>
  <si>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</si>
  <si>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</si>
  <si>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</si>
  <si>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</si>
  <si>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</si>
  <si>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</si>
  <si>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</si>
  <si>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</si>
  <si>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</si>
  <si>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</si>
  <si>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</si>
  <si>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</si>
  <si>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</si>
  <si>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</si>
  <si>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</si>
  <si>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</si>
  <si>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</si>
  <si>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</si>
  <si>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</si>
  <si>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</si>
  <si>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</si>
  <si>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</si>
  <si>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</si>
  <si>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</si>
  <si>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</si>
  <si>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</si>
  <si>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</si>
  <si>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</si>
  <si>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</si>
  <si>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</si>
  <si>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</si>
  <si>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</si>
  <si>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</si>
  <si>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</si>
  <si>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</si>
  <si>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</si>
  <si>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</si>
  <si>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</si>
  <si>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</si>
  <si>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</si>
  <si>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</si>
  <si>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</si>
  <si>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</si>
  <si>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</si>
  <si>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</si>
  <si>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</si>
  <si>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</si>
  <si>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</si>
  <si>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</si>
  <si>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</si>
  <si>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</si>
  <si>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</si>
  <si>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</si>
  <si>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</si>
  <si>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</si>
  <si>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</si>
  <si>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</si>
  <si>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</si>
  <si>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</si>
  <si>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</si>
  <si>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</si>
  <si>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</si>
  <si>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</si>
  <si>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</si>
  <si>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</si>
  <si>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</si>
  <si>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</si>
  <si>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</si>
  <si>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</si>
  <si>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</si>
  <si>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</si>
  <si>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</si>
  <si>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</si>
  <si>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</si>
  <si>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</si>
  <si>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</si>
  <si>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</si>
  <si>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</si>
  <si>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</si>
  <si>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</si>
  <si>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</si>
  <si>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</si>
  <si>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</si>
  <si>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</si>
  <si>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</si>
  <si>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</si>
  <si>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</si>
  <si>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</si>
  <si>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</si>
  <si>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</si>
  <si>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</si>
  <si>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</si>
  <si>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</si>
  <si>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</si>
  <si>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</si>
  <si>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</si>
  <si>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</si>
  <si>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</si>
  <si>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</si>
  <si>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</si>
  <si>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</si>
  <si>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</si>
  <si>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</si>
  <si>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</si>
  <si>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</si>
  <si>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</si>
  <si>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</si>
  <si>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</si>
  <si>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</si>
  <si>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</si>
  <si>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</si>
  <si>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</si>
  <si>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</si>
  <si>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</si>
  <si>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</si>
  <si>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</si>
  <si>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</si>
  <si>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</si>
  <si>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</si>
  <si>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</si>
  <si>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</si>
  <si>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</si>
  <si>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</si>
  <si>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</si>
  <si>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</si>
  <si>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</si>
  <si>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</si>
  <si>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</si>
  <si>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</si>
  <si>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</si>
  <si>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</si>
  <si>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</si>
  <si>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</si>
  <si>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</si>
  <si>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</si>
  <si>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</si>
  <si>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</si>
  <si>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</si>
  <si>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</si>
  <si>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</si>
  <si>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</si>
  <si>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</si>
  <si>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</si>
  <si>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</si>
  <si>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</si>
  <si>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</si>
  <si>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</si>
  <si>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</si>
  <si>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</si>
  <si>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</si>
  <si>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</si>
  <si>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</si>
  <si>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</si>
  <si>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</si>
  <si>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</si>
  <si>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</si>
  <si>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</si>
  <si>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</si>
  <si>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</si>
  <si>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</si>
  <si>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</si>
  <si>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</si>
  <si>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</si>
  <si>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</si>
  <si>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</si>
  <si>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</si>
  <si>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</si>
  <si>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</si>
  <si>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</si>
  <si>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</si>
  <si>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</si>
  <si>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</si>
  <si>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</si>
  <si>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</si>
  <si>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</si>
  <si>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</si>
  <si>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</si>
  <si>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</si>
  <si>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</si>
  <si>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</si>
  <si>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</si>
  <si>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</si>
  <si>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</si>
  <si>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</si>
  <si>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</si>
  <si>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</si>
  <si>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</si>
  <si>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</si>
  <si>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</si>
  <si>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</si>
  <si>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</si>
  <si>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</si>
  <si>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</si>
  <si>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</si>
  <si>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</si>
  <si>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</si>
  <si>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</si>
  <si>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</si>
  <si>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</si>
  <si>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</si>
  <si>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</si>
  <si>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</si>
  <si>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</si>
  <si>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</si>
  <si>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</si>
  <si>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</si>
  <si>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</si>
  <si>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</si>
  <si>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</si>
  <si>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</si>
  <si>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</si>
  <si>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</si>
  <si>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</si>
  <si>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</si>
  <si>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</si>
  <si>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</si>
  <si>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</si>
  <si>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</si>
  <si>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</si>
  <si>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</si>
  <si>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</si>
  <si>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</si>
  <si>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</si>
  <si>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</si>
  <si>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</si>
  <si>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</si>
  <si>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</si>
  <si>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</si>
  <si>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</si>
  <si>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</si>
  <si>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</si>
  <si>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</si>
  <si>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</si>
  <si>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</si>
  <si>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</si>
  <si>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</si>
  <si>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</si>
  <si>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</si>
  <si>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</si>
  <si>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</si>
  <si>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</si>
  <si>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</si>
  <si>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</si>
  <si>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</si>
  <si>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</si>
  <si>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</si>
  <si>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</si>
  <si>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</si>
  <si>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</si>
  <si>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</si>
  <si>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</si>
  <si>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</si>
  <si>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</si>
  <si>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</si>
  <si>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</si>
  <si>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</si>
  <si>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</si>
  <si>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</si>
  <si>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</si>
  <si>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</si>
  <si>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</si>
  <si>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</si>
  <si>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</si>
  <si>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</si>
  <si>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</si>
  <si>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</si>
  <si>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</si>
  <si>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</si>
  <si>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</si>
  <si>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</si>
  <si>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</si>
  <si>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</si>
  <si>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</si>
  <si>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</si>
  <si>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</si>
  <si>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</si>
  <si>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</si>
  <si>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</si>
  <si>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</si>
  <si>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</si>
  <si>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</si>
  <si>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</si>
  <si>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</si>
  <si>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</si>
  <si>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</si>
  <si>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</si>
  <si>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</si>
  <si>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</si>
  <si>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</si>
  <si>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</si>
  <si>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</si>
  <si>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</si>
  <si>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</si>
  <si>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</si>
  <si>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</si>
  <si>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</si>
  <si>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</si>
  <si>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</si>
  <si>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</si>
  <si>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</si>
  <si>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</si>
  <si>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</si>
  <si>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</si>
  <si>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</si>
  <si>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</si>
  <si>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</si>
  <si>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</si>
  <si>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</si>
  <si>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</si>
  <si>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</si>
  <si>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</si>
  <si>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</si>
  <si>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</si>
  <si>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</si>
  <si>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</si>
  <si>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</si>
  <si>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</si>
  <si>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</si>
  <si>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</si>
  <si>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</si>
  <si>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</si>
  <si>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</si>
  <si>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</si>
  <si>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</si>
  <si>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</si>
  <si>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</si>
  <si>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</si>
  <si>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</si>
  <si>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</si>
  <si>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</si>
  <si>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</si>
  <si>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</si>
  <si>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</si>
  <si>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</si>
  <si>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</si>
  <si>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</si>
  <si>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</si>
  <si>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</si>
  <si>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</si>
  <si>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</si>
  <si>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</si>
  <si>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</si>
  <si>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</si>
  <si>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</si>
  <si>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</si>
  <si>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</si>
  <si>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</si>
  <si>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</si>
  <si>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</si>
  <si>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</si>
  <si>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</si>
  <si>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</si>
  <si>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</si>
  <si>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</si>
  <si>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</si>
  <si>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</si>
  <si>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</si>
  <si>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</si>
  <si>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</si>
  <si>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</si>
  <si>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</si>
  <si>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</si>
  <si>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</si>
  <si>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</si>
  <si>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</si>
  <si>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</si>
  <si>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</si>
  <si>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</si>
  <si>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</si>
  <si>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</si>
  <si>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</si>
  <si>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</si>
  <si>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</si>
  <si>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</si>
  <si>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</si>
  <si>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</si>
  <si>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</si>
  <si>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</si>
  <si>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</si>
  <si>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</si>
  <si>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</si>
  <si>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</si>
  <si>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</si>
  <si>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</si>
  <si>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</si>
  <si>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</si>
  <si>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</si>
  <si>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</si>
  <si>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</si>
  <si>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</si>
  <si>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</si>
  <si>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</si>
  <si>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</si>
  <si>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</si>
  <si>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</si>
  <si>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</si>
  <si>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</si>
  <si>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</si>
  <si>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</si>
  <si>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</si>
  <si>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</si>
  <si>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</si>
  <si>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</si>
  <si>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</si>
  <si>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</si>
  <si>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</si>
  <si>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</si>
  <si>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</si>
  <si>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</si>
  <si>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</si>
  <si>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</si>
  <si>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</si>
  <si>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</si>
  <si>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</si>
  <si>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</si>
  <si>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</si>
  <si>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</si>
  <si>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</si>
  <si>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</si>
  <si>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</si>
  <si>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</si>
  <si>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</si>
  <si>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</si>
  <si>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</si>
  <si>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</si>
  <si>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</si>
  <si>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</si>
  <si>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</si>
  <si>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</si>
  <si>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</si>
  <si>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</si>
  <si>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</si>
  <si>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</si>
  <si>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</si>
  <si>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</si>
  <si>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</si>
  <si>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</si>
  <si>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</si>
  <si>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</si>
  <si>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</si>
  <si>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</si>
  <si>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</si>
  <si>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</si>
  <si>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</si>
  <si>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</si>
  <si>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</si>
  <si>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</si>
  <si>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</si>
  <si>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</si>
  <si>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</si>
  <si>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</si>
  <si>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</si>
  <si>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</si>
  <si>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</si>
  <si>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</si>
  <si>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</si>
  <si>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</si>
  <si>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</si>
  <si>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</si>
  <si>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</si>
  <si>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</si>
  <si>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</si>
  <si>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</si>
  <si>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</si>
  <si>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</si>
  <si>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</si>
  <si>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</si>
  <si>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</si>
  <si>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</si>
  <si>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</si>
  <si>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</si>
  <si>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</si>
  <si>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</si>
  <si>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</si>
  <si>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</si>
  <si>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</si>
  <si>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</si>
  <si>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</si>
  <si>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</si>
  <si>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</si>
  <si>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</si>
  <si>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</si>
  <si>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</si>
  <si>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</si>
  <si>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</si>
  <si>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</si>
  <si>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</si>
  <si>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</si>
  <si>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</si>
  <si>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</si>
  <si>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</si>
  <si>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</si>
  <si>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</si>
  <si>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</si>
  <si>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</si>
  <si>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</si>
  <si>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</si>
  <si>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</si>
  <si>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</si>
  <si>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</si>
  <si>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</si>
  <si>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</si>
  <si>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</si>
  <si>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</si>
  <si>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</si>
  <si>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</si>
  <si>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</si>
  <si>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</si>
  <si>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</si>
  <si>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</si>
  <si>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</si>
  <si>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</si>
  <si>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</si>
  <si>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</si>
  <si>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</si>
  <si>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</si>
  <si>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</si>
  <si>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</si>
  <si>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</si>
  <si>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</si>
  <si>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</si>
  <si>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</si>
  <si>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</si>
  <si>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</si>
  <si>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</si>
  <si>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</si>
  <si>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</si>
  <si>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</si>
  <si>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</si>
  <si>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</si>
  <si>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</si>
  <si>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</si>
  <si>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</si>
  <si>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</si>
  <si>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</si>
  <si>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</si>
  <si>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</si>
  <si>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</si>
  <si>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</si>
  <si>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</si>
  <si>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</si>
  <si>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</si>
  <si>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</si>
  <si>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</si>
  <si>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</si>
  <si>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</si>
  <si>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</si>
  <si>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</si>
  <si>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</si>
  <si>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</si>
  <si>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</si>
  <si>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</si>
  <si>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</si>
  <si>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</si>
  <si>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</si>
  <si>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</si>
  <si>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</si>
  <si>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</si>
  <si>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</si>
  <si>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</si>
  <si>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</si>
  <si>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</si>
  <si>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</si>
  <si>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</si>
  <si>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</si>
  <si>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</si>
  <si>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</si>
  <si>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</si>
  <si>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</si>
  <si>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</si>
  <si>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</si>
  <si>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</si>
  <si>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</si>
  <si>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</si>
  <si>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</si>
  <si>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</si>
  <si>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</si>
  <si>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</si>
  <si>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</si>
  <si>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</si>
  <si>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</si>
  <si>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</si>
  <si>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</si>
  <si>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</si>
  <si>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</si>
  <si>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</si>
  <si>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</si>
  <si>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</si>
  <si>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</si>
  <si>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</si>
  <si>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</si>
  <si>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</si>
  <si>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</si>
  <si>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</si>
  <si>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</si>
  <si>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</si>
  <si>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</si>
  <si>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</si>
  <si>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</si>
  <si>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</si>
  <si>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</si>
  <si>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</si>
  <si>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</si>
  <si>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</si>
  <si>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</si>
  <si>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</si>
  <si>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</si>
  <si>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</si>
  <si>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</si>
  <si>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</si>
  <si>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</si>
  <si>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</si>
  <si>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</si>
  <si>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</si>
  <si>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</si>
  <si>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</si>
  <si>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</si>
  <si>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</si>
  <si>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</si>
  <si>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</si>
  <si>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</si>
  <si>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</si>
  <si>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</si>
  <si>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</si>
  <si>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</si>
  <si>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</si>
  <si>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</si>
  <si>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</si>
  <si>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</si>
  <si>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</si>
  <si>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</si>
  <si>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</si>
  <si>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</si>
  <si>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</si>
  <si>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</si>
  <si>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</si>
  <si>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</si>
  <si>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</si>
  <si>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</si>
  <si>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</si>
  <si>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</si>
  <si>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</si>
  <si>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</si>
  <si>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</si>
  <si>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</si>
  <si>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</si>
  <si>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</si>
  <si>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</si>
  <si>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</si>
  <si>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</si>
  <si>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</si>
  <si>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</si>
  <si>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</si>
  <si>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</si>
  <si>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</si>
  <si>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</si>
  <si>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</si>
  <si>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</si>
  <si>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</si>
  <si>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</si>
  <si>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</si>
  <si>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</si>
  <si>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</si>
  <si>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</si>
  <si>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</si>
  <si>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</si>
  <si>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</si>
  <si>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</si>
  <si>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</si>
  <si>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</si>
  <si>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</si>
  <si>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</si>
  <si>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</si>
  <si>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</si>
  <si>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</si>
  <si>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</si>
  <si>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</si>
  <si>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</si>
  <si>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</si>
  <si>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</si>
  <si>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</si>
  <si>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</si>
  <si>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</si>
  <si>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</si>
  <si>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</si>
  <si>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</si>
  <si>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</si>
  <si>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</si>
  <si>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</si>
  <si>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</si>
  <si>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</si>
  <si>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</si>
  <si>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</si>
  <si>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</si>
  <si>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</si>
  <si>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</si>
  <si>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</si>
  <si>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</si>
  <si>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</si>
  <si>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</si>
  <si>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</si>
  <si>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</si>
  <si>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</si>
  <si>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</si>
  <si>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</si>
  <si>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</si>
  <si>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</si>
  <si>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</si>
  <si>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</si>
  <si>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</si>
  <si>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</si>
  <si>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</si>
  <si>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</si>
  <si>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</si>
  <si>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</si>
  <si>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</si>
  <si>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</si>
  <si>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</si>
  <si>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</si>
  <si>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</si>
  <si>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</si>
  <si>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</si>
  <si>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</si>
  <si>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</si>
  <si>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</si>
  <si>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</si>
  <si>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</si>
  <si>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</si>
  <si>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</si>
  <si>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</si>
  <si>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</si>
  <si>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</si>
  <si>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</si>
  <si>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</si>
  <si>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</si>
  <si>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</si>
  <si>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</si>
  <si>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</si>
  <si>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</si>
  <si>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</si>
  <si>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</si>
  <si>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</si>
  <si>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</si>
  <si>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</si>
  <si>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</si>
  <si>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</si>
  <si>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</si>
  <si>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</si>
  <si>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</si>
  <si>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</si>
  <si>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</si>
  <si>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</si>
  <si>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</si>
  <si>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</si>
  <si>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</si>
  <si>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</si>
  <si>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</si>
  <si>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</si>
  <si>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</si>
  <si>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</si>
  <si>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</si>
  <si>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</si>
  <si>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</si>
  <si>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</si>
  <si>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</si>
  <si>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</si>
  <si>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</si>
  <si>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</si>
  <si>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</si>
  <si>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</si>
  <si>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</si>
  <si>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</si>
  <si>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</si>
  <si>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</si>
  <si>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</si>
  <si>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</si>
  <si>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</si>
  <si>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</si>
  <si>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</si>
  <si>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</si>
  <si>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</si>
  <si>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</si>
  <si>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</si>
  <si>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</si>
  <si>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</si>
  <si>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</si>
  <si>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</si>
  <si>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</si>
  <si>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</si>
  <si>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</si>
  <si>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</si>
  <si>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</si>
  <si>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</si>
  <si>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</si>
  <si>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</si>
  <si>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</si>
  <si>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</si>
  <si>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</si>
  <si>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</si>
  <si>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</si>
  <si>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</si>
  <si>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</si>
  <si>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</si>
  <si>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</si>
  <si>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</si>
  <si>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</si>
  <si>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</si>
  <si>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</si>
  <si>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</si>
  <si>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</si>
  <si>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</si>
  <si>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</si>
  <si>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</si>
  <si>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</si>
  <si>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</si>
  <si>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</si>
  <si>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</si>
  <si>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</si>
  <si>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</si>
  <si>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</si>
  <si>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</si>
  <si>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</si>
  <si>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</si>
  <si>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</si>
  <si>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</si>
  <si>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</si>
  <si>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</si>
  <si>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</si>
  <si>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</si>
  <si>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</si>
  <si>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</si>
  <si>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</si>
  <si>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</si>
  <si>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</si>
  <si>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</si>
  <si>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</si>
  <si>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</si>
  <si>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</si>
  <si>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</si>
  <si>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</si>
  <si>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</si>
  <si>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</si>
  <si>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</si>
  <si>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</si>
  <si>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</si>
  <si>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</si>
  <si>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</si>
  <si>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</si>
  <si>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</si>
  <si>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</si>
  <si>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</si>
  <si>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</si>
  <si>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</si>
  <si>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</si>
  <si>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</si>
  <si>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</si>
  <si>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</si>
  <si>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</si>
  <si>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</si>
  <si>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</si>
  <si>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</si>
  <si>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</si>
  <si>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</si>
  <si>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</si>
  <si>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</si>
  <si>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</si>
  <si>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</si>
  <si>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</si>
  <si>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</si>
  <si>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</si>
  <si>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</si>
  <si>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</si>
  <si>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</si>
  <si>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</si>
  <si>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</si>
  <si>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</si>
  <si>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</si>
  <si>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</si>
  <si>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</si>
  <si>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</si>
  <si>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</si>
  <si>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</si>
  <si>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</si>
  <si>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</si>
  <si>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</si>
  <si>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</si>
  <si>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</si>
  <si>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</si>
  <si>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</si>
  <si>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</si>
  <si>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</si>
  <si>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</si>
  <si>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</si>
  <si>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</si>
  <si>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</si>
  <si>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</si>
  <si>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</si>
  <si>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</si>
  <si>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</si>
  <si>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</si>
  <si>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</si>
  <si>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</si>
  <si>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</si>
  <si>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</si>
  <si>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</si>
  <si>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</si>
  <si>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</si>
  <si>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</si>
  <si>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</si>
  <si>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</si>
  <si>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</si>
  <si>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</si>
  <si>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</si>
  <si>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</si>
  <si>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</si>
  <si>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</si>
  <si>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</si>
  <si>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</si>
  <si>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</si>
  <si>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</si>
  <si>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</si>
  <si>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</si>
  <si>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</si>
  <si>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</si>
  <si>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</si>
  <si>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</si>
  <si>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</si>
  <si>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</si>
  <si>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</si>
  <si>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</si>
  <si>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</si>
  <si>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</si>
  <si>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</si>
  <si>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</si>
  <si>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</si>
  <si>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</si>
  <si>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</si>
  <si>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</si>
  <si>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</si>
  <si>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</si>
  <si>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</si>
  <si>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</si>
  <si>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</si>
  <si>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</si>
  <si>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</si>
  <si>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</si>
  <si>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</si>
  <si>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</si>
  <si>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</si>
  <si>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</si>
  <si>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</si>
  <si>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</si>
  <si>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</si>
  <si>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</si>
  <si>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</si>
  <si>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</si>
  <si>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</si>
  <si>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</si>
  <si>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</si>
  <si>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</si>
  <si>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</si>
  <si>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</si>
  <si>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</si>
  <si>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</si>
  <si>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</si>
  <si>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</si>
  <si>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</si>
  <si>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</si>
  <si>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</si>
  <si>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</si>
  <si>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</si>
  <si>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</si>
  <si>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</si>
  <si>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</si>
  <si>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</si>
  <si>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</si>
  <si>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</si>
  <si>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</si>
  <si>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</si>
  <si>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</si>
  <si>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</si>
  <si>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</si>
  <si>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</si>
  <si>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</si>
  <si>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</si>
  <si>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</si>
  <si>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</si>
  <si>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</si>
  <si>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</si>
  <si>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</si>
  <si>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</si>
  <si>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</si>
  <si>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</si>
  <si>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</si>
  <si>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</si>
  <si>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</si>
  <si>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</si>
  <si>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</si>
  <si>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</si>
  <si>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</si>
  <si>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</si>
  <si>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</si>
  <si>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</si>
  <si>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</si>
  <si>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</si>
  <si>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</si>
  <si>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</si>
  <si>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</si>
  <si>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</si>
  <si>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</si>
  <si>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</si>
  <si>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</si>
  <si>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</si>
  <si>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</si>
  <si>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</si>
  <si>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</si>
  <si>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</si>
  <si>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</si>
  <si>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</si>
  <si>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</si>
  <si>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</si>
  <si>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</si>
  <si>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</si>
  <si>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</si>
  <si>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</si>
  <si>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</si>
  <si>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</si>
  <si>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</si>
  <si>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</si>
  <si>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</si>
  <si>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</si>
  <si>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</si>
  <si>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</si>
  <si>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</si>
  <si>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</si>
  <si>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</si>
  <si>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</si>
  <si>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</si>
  <si>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</si>
  <si>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</si>
  <si>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</si>
  <si>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</si>
  <si>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</si>
  <si>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</si>
  <si>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</si>
  <si>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</si>
  <si>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</si>
  <si>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</si>
  <si>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</si>
  <si>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</si>
  <si>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</si>
  <si>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</si>
  <si>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</si>
  <si>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</si>
  <si>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</si>
  <si>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</si>
  <si>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</si>
  <si>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</si>
  <si>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</si>
  <si>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</si>
  <si>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</si>
  <si>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</si>
  <si>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</si>
  <si>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</si>
  <si>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</si>
  <si>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</si>
  <si>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</si>
  <si>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</si>
  <si>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</si>
  <si>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</si>
  <si>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</si>
  <si>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</si>
  <si>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</si>
  <si>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</si>
  <si>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</si>
  <si>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</si>
  <si>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</si>
  <si>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</si>
  <si>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</si>
  <si>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</si>
  <si>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</si>
  <si>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</si>
  <si>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</si>
  <si>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</si>
  <si>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</si>
  <si>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</si>
  <si>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</si>
  <si>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</si>
  <si>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</si>
  <si>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</si>
  <si>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</si>
  <si>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</si>
  <si>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</si>
  <si>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</si>
  <si>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</si>
  <si>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</si>
  <si>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</si>
  <si>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</si>
  <si>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</si>
  <si>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</si>
  <si>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</si>
  <si>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</si>
  <si>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</si>
  <si>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</si>
  <si>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</si>
  <si>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</si>
  <si>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</si>
  <si>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</si>
  <si>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</si>
  <si>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</si>
  <si>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</si>
  <si>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</si>
  <si>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</si>
  <si>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</si>
  <si>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</si>
  <si>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</si>
  <si>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</si>
  <si>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</si>
  <si>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</si>
  <si>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</si>
  <si>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</si>
  <si>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</si>
  <si>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</si>
  <si>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</si>
  <si>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</si>
  <si>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</si>
  <si>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</si>
  <si>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</si>
  <si>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</si>
  <si>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</si>
  <si>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</si>
  <si>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</si>
  <si>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</si>
  <si>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</si>
  <si>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</si>
  <si>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</si>
  <si>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</si>
  <si>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</si>
  <si>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</si>
  <si>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</si>
  <si>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</si>
  <si>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</si>
  <si>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</si>
  <si>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</si>
  <si>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</si>
  <si>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</si>
  <si>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</si>
  <si>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</si>
  <si>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</si>
  <si>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</si>
  <si>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</si>
  <si>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</si>
  <si>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</si>
  <si>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</si>
  <si>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</si>
  <si>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</si>
  <si>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</si>
  <si>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</si>
  <si>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</si>
  <si>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</si>
  <si>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</si>
  <si>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</si>
  <si>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</si>
  <si>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</si>
  <si>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</si>
  <si>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</si>
  <si>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</si>
  <si>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</si>
  <si>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</si>
  <si>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</si>
  <si>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</si>
  <si>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</si>
  <si>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</si>
  <si>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</si>
  <si>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</si>
  <si>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</si>
  <si>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</si>
  <si>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</si>
  <si>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</si>
  <si>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</si>
  <si>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</si>
  <si>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</si>
  <si>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</si>
  <si>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</si>
  <si>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</si>
  <si>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</si>
  <si>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</si>
  <si>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</si>
  <si>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</si>
  <si>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</si>
  <si>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</si>
  <si>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</si>
  <si>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</si>
  <si>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</si>
  <si>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</si>
  <si>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</si>
  <si>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</si>
  <si>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</si>
  <si>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</si>
  <si>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</si>
  <si>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</si>
  <si>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</si>
  <si>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</si>
  <si>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</si>
  <si>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</si>
  <si>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</si>
  <si>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</si>
  <si>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</si>
  <si>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</si>
  <si>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</si>
  <si>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</si>
  <si>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</si>
  <si>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</si>
  <si>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</si>
  <si>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</si>
  <si>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</si>
  <si>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</si>
  <si>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</si>
  <si>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</si>
  <si>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</si>
  <si>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</si>
  <si>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</si>
  <si>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</si>
  <si>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</si>
  <si>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</si>
  <si>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</si>
  <si>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</si>
  <si>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</si>
  <si>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</si>
  <si>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</si>
  <si>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</si>
  <si>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</si>
  <si>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</si>
  <si>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</si>
  <si>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</si>
  <si>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</si>
  <si>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</si>
  <si>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</si>
  <si>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</si>
  <si>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</si>
  <si>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</si>
  <si>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</si>
  <si>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</si>
  <si>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</si>
  <si>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</si>
  <si>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</si>
  <si>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</si>
  <si>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</si>
  <si>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</si>
  <si>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</si>
  <si>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</si>
  <si>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</si>
  <si>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</si>
  <si>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</si>
  <si>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</si>
  <si>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</si>
  <si>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</si>
  <si>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</si>
  <si>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</si>
  <si>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</si>
  <si>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</si>
  <si>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</si>
  <si>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</si>
  <si>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</si>
  <si>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</si>
  <si>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</si>
  <si>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</si>
  <si>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</si>
  <si>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</si>
  <si>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</si>
  <si>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</si>
  <si>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</si>
  <si>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</si>
  <si>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</si>
  <si>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</si>
  <si>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</si>
  <si>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</si>
  <si>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</si>
  <si>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</si>
  <si>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</si>
  <si>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</si>
  <si>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</si>
  <si>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</si>
  <si>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</si>
  <si>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</si>
  <si>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</si>
  <si>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</si>
  <si>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</si>
  <si>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</si>
  <si>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</si>
  <si>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</si>
  <si>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</si>
  <si>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</si>
  <si>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</si>
  <si>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</si>
  <si>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</si>
  <si>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</si>
  <si>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</si>
  <si>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</si>
  <si>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</si>
  <si>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</si>
  <si>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</si>
  <si>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</si>
  <si>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</si>
  <si>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</si>
  <si>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</si>
  <si>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</si>
  <si>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</si>
  <si>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</si>
  <si>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</si>
  <si>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</si>
  <si>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</si>
  <si>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</si>
  <si>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</si>
  <si>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</si>
  <si>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</si>
  <si>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</si>
  <si>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</si>
  <si>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</si>
  <si>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</si>
  <si>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</si>
  <si>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</si>
  <si>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</si>
  <si>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</si>
  <si>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</si>
  <si>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</si>
  <si>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</si>
  <si>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</si>
  <si>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</si>
  <si>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</si>
  <si>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</si>
  <si>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</si>
  <si>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</si>
  <si>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</si>
  <si>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</si>
  <si>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</si>
  <si>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</si>
  <si>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</si>
  <si>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</si>
  <si>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</si>
  <si>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</si>
  <si>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</si>
  <si>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</si>
  <si>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</si>
  <si>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</si>
  <si>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</si>
  <si>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</si>
  <si>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</si>
  <si>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</si>
  <si>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</si>
  <si>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</si>
  <si>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</si>
  <si>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</si>
  <si>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</si>
  <si>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</si>
  <si>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</si>
  <si>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</si>
  <si>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</si>
  <si>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</si>
  <si>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</si>
  <si>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</si>
  <si>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</si>
  <si>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</si>
  <si>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</si>
  <si>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</si>
  <si>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</si>
  <si>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</si>
  <si>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</si>
  <si>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</si>
  <si>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</si>
  <si>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</si>
  <si>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</si>
  <si>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</si>
  <si>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</si>
  <si>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</si>
  <si>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</si>
  <si>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</si>
  <si>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</si>
  <si>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</si>
  <si>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</si>
  <si>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</si>
  <si>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</si>
  <si>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</si>
  <si>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</si>
  <si>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</si>
  <si>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</si>
  <si>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</si>
  <si>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</si>
  <si>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</si>
  <si>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</si>
  <si>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</si>
  <si>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</si>
  <si>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</si>
  <si>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</si>
  <si>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</si>
  <si>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</si>
  <si>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</si>
  <si>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</si>
  <si>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</si>
  <si>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</si>
  <si>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</si>
  <si>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</si>
  <si>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</si>
  <si>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</si>
  <si>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</si>
  <si>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</si>
  <si>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</si>
  <si>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</si>
  <si>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</si>
  <si>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</si>
  <si>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</si>
  <si>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</si>
  <si>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</si>
  <si>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</si>
  <si>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</si>
  <si>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</si>
  <si>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</si>
  <si>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</si>
  <si>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</si>
  <si>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</si>
  <si>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</si>
  <si>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</si>
  <si>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</si>
  <si>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</si>
  <si>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</si>
  <si>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</si>
  <si>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</si>
  <si>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</si>
  <si>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</si>
  <si>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</si>
  <si>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</si>
  <si>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</si>
  <si>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</si>
  <si>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</si>
  <si>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</si>
  <si>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</si>
  <si>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</si>
  <si>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</si>
  <si>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</si>
  <si>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</si>
  <si>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</si>
  <si>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</si>
  <si>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</si>
  <si>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</si>
  <si>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</si>
  <si>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</si>
  <si>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</si>
  <si>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</si>
  <si>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</si>
  <si>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</si>
  <si>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</si>
  <si>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</si>
  <si>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</si>
  <si>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</si>
  <si>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</si>
  <si>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</si>
  <si>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</si>
  <si>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</si>
  <si>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</si>
  <si>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</si>
  <si>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</si>
  <si>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</si>
  <si>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</si>
  <si>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</si>
  <si>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</si>
  <si>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</si>
  <si>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</si>
  <si>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</si>
  <si>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</si>
  <si>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</si>
  <si>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</si>
  <si>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</si>
  <si>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</si>
  <si>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</si>
  <si>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</si>
  <si>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</si>
  <si>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</si>
  <si>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</si>
  <si>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</si>
  <si>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</si>
  <si>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</si>
  <si>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</si>
  <si>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</si>
  <si>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</si>
  <si>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</si>
  <si>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</si>
  <si>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</si>
  <si>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</si>
  <si>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</si>
  <si>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</si>
  <si>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</si>
  <si>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</si>
  <si>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</si>
  <si>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</si>
  <si>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</si>
  <si>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</si>
  <si>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</si>
  <si>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</si>
  <si>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</si>
  <si>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</si>
  <si>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</si>
  <si>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</si>
  <si>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</si>
  <si>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</si>
  <si>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</si>
  <si>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</si>
  <si>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</si>
  <si>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</si>
  <si>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</si>
  <si>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</si>
  <si>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</si>
  <si>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</si>
  <si>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</si>
  <si>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</si>
  <si>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</si>
  <si>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</si>
  <si>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</si>
  <si>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</si>
  <si>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</si>
  <si>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</si>
  <si>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</si>
  <si>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</si>
  <si>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</si>
  <si>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</si>
  <si>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</si>
  <si>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</si>
  <si>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</si>
  <si>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</si>
  <si>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</si>
  <si>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</si>
  <si>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</si>
  <si>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</si>
  <si>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</si>
  <si>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</si>
  <si>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</si>
  <si>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</si>
  <si>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</si>
  <si>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</si>
  <si>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</si>
  <si>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</si>
  <si>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</si>
  <si>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</si>
  <si>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</si>
  <si>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</si>
  <si>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</si>
  <si>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</si>
  <si>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</si>
  <si>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</si>
  <si>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</si>
  <si>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</si>
  <si>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</si>
  <si>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</si>
  <si>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</si>
  <si>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</si>
  <si>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</si>
  <si>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</si>
  <si>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</si>
  <si>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</si>
  <si>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</si>
  <si>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</si>
  <si>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</si>
  <si>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</si>
  <si>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</si>
  <si>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</si>
  <si>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</si>
  <si>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</si>
  <si>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</si>
  <si>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</si>
  <si>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</si>
  <si>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</si>
  <si>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</si>
  <si>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</si>
  <si>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</si>
  <si>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</si>
  <si>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</si>
  <si>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</si>
  <si>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</si>
  <si>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</si>
  <si>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</si>
  <si>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</si>
  <si>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</si>
  <si>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</si>
  <si>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</si>
  <si>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</si>
  <si>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</si>
  <si>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</si>
  <si>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</si>
  <si>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</si>
  <si>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</si>
  <si>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</si>
  <si>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</si>
  <si>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</si>
  <si>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</si>
  <si>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</si>
  <si>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</si>
  <si>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</si>
  <si>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</si>
  <si>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</si>
  <si>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</si>
  <si>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</si>
  <si>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</si>
  <si>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</si>
  <si>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</si>
  <si>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</si>
  <si>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</si>
  <si>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</si>
  <si>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</si>
  <si>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</si>
  <si>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</si>
  <si>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</si>
  <si>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</si>
  <si>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</si>
  <si>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</si>
  <si>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</si>
  <si>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</si>
  <si>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</si>
  <si>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</si>
  <si>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</si>
  <si>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</si>
  <si>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</si>
  <si>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</si>
  <si>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</si>
  <si>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</si>
  <si>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</si>
  <si>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</si>
  <si>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</si>
  <si>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</si>
  <si>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</si>
  <si>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</si>
  <si>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</si>
  <si>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</si>
  <si>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</si>
  <si>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</si>
  <si>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</si>
  <si>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</si>
  <si>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</si>
  <si>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</si>
  <si>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</si>
  <si>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</si>
  <si>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</si>
  <si>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</si>
  <si>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</si>
  <si>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</si>
  <si>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</si>
  <si>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</si>
  <si>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</si>
  <si>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</si>
  <si>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</si>
  <si>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</si>
  <si>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</si>
  <si>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</si>
  <si>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</si>
  <si>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</si>
  <si>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</si>
  <si>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</si>
  <si>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</si>
  <si>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</si>
  <si>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</si>
  <si>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</si>
  <si>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</si>
  <si>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</si>
  <si>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</si>
  <si>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</si>
  <si>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</si>
  <si>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</si>
  <si>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</si>
  <si>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</si>
  <si>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</si>
  <si>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</si>
  <si>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</si>
  <si>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</si>
  <si>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</si>
  <si>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</si>
  <si>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</si>
  <si>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</si>
  <si>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</si>
  <si>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</si>
  <si>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</si>
  <si>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</si>
  <si>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</si>
  <si>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</si>
  <si>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</si>
  <si>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</si>
  <si>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</si>
  <si>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</si>
  <si>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</si>
  <si>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</si>
  <si>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</si>
  <si>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</si>
  <si>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</si>
  <si>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</si>
  <si>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</si>
  <si>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</si>
  <si>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</si>
  <si>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</si>
  <si>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</si>
  <si>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</si>
  <si>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</si>
  <si>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</si>
  <si>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</si>
  <si>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</si>
  <si>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</si>
  <si>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</si>
  <si>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</si>
  <si>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</si>
  <si>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</si>
  <si>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</si>
  <si>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</si>
  <si>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</si>
  <si>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</si>
  <si>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</si>
  <si>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</si>
  <si>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</si>
  <si>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</si>
  <si>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</si>
  <si>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</si>
  <si>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</si>
  <si>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</si>
  <si>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</si>
  <si>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</si>
  <si>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</si>
  <si>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</si>
  <si>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</si>
  <si>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</si>
  <si>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</si>
  <si>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</si>
  <si>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</si>
  <si>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</si>
  <si>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</si>
  <si>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</si>
  <si>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</si>
  <si>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</si>
  <si>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</si>
  <si>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</si>
  <si>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</si>
  <si>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</si>
  <si>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</si>
  <si>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</si>
  <si>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</si>
  <si>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</si>
  <si>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</si>
  <si>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</si>
  <si>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</si>
  <si>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</si>
  <si>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</si>
  <si>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</si>
  <si>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</si>
  <si>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</si>
  <si>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</si>
  <si>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</si>
  <si>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</si>
  <si>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</si>
  <si>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</si>
  <si>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</si>
  <si>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</si>
  <si>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</si>
  <si>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</si>
  <si>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</si>
  <si>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</si>
  <si>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</si>
  <si>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</si>
  <si>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</si>
  <si>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</si>
  <si>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</si>
  <si>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</si>
  <si>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</si>
  <si>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</si>
  <si>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</si>
  <si>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</si>
  <si>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</si>
  <si>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</si>
  <si>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</si>
  <si>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</si>
  <si>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</si>
  <si>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</si>
  <si>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</si>
  <si>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</si>
  <si>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</si>
  <si>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</si>
  <si>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</si>
  <si>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</si>
  <si>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</si>
  <si>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</si>
  <si>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</si>
  <si>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</si>
  <si>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</si>
  <si>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</si>
  <si>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</si>
  <si>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</si>
  <si>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</si>
  <si>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</si>
  <si>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</si>
  <si>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</si>
  <si>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</si>
  <si>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</si>
  <si>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</si>
  <si>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</si>
  <si>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</si>
  <si>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</si>
  <si>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</si>
  <si>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</si>
  <si>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</si>
  <si>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</si>
  <si>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</si>
  <si>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</si>
  <si>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</si>
  <si>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</si>
  <si>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</si>
  <si>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</si>
  <si>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</si>
  <si>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</si>
  <si>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</si>
  <si>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</si>
  <si>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</si>
  <si>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</si>
  <si>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</si>
  <si>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</si>
  <si>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</si>
  <si>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</si>
  <si>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</si>
  <si>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</si>
  <si>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</si>
  <si>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</si>
  <si>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</si>
  <si>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</si>
  <si>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</si>
  <si>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</si>
  <si>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</si>
  <si>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</si>
  <si>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</si>
  <si>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</si>
  <si>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</si>
  <si>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</si>
  <si>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</si>
  <si>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</si>
  <si>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</si>
  <si>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</si>
  <si>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</si>
  <si>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</si>
  <si>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</si>
  <si>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</si>
  <si>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</si>
  <si>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</si>
  <si>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</si>
  <si>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</si>
  <si>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</si>
  <si>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</si>
  <si>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</si>
  <si>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</si>
  <si>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</si>
  <si>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</si>
  <si>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</si>
  <si>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</si>
  <si>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</si>
  <si>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</si>
  <si>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</si>
  <si>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</si>
  <si>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</si>
  <si>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</si>
  <si>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</si>
  <si>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</si>
  <si>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</si>
  <si>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</si>
  <si>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</si>
  <si>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</si>
  <si>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</si>
  <si>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</si>
  <si>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</si>
  <si>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</si>
  <si>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</si>
  <si>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</si>
  <si>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</si>
  <si>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</si>
  <si>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</si>
  <si>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</si>
  <si>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</si>
  <si>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</si>
  <si>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</si>
  <si>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</si>
  <si>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</si>
  <si>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</si>
  <si>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</si>
  <si>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</si>
  <si>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</si>
  <si>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</si>
  <si>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</si>
  <si>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</si>
  <si>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</si>
  <si>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</si>
  <si>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</si>
  <si>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</si>
  <si>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</si>
  <si>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</si>
  <si>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</si>
  <si>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</si>
  <si>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</si>
  <si>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</si>
  <si>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</si>
  <si>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</si>
  <si>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</si>
  <si>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</si>
  <si>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</si>
  <si>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</si>
  <si>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</si>
  <si>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</si>
  <si>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</si>
  <si>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</si>
  <si>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</si>
  <si>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</si>
  <si>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</si>
  <si>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</si>
  <si>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</si>
  <si>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</si>
  <si>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</si>
  <si>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</si>
  <si>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</si>
  <si>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</si>
  <si>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</si>
  <si>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</si>
  <si>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</si>
  <si>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</si>
  <si>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</si>
  <si>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</si>
  <si>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0" eb="2">
      <t>レイワ</t>
    </rPh>
    <rPh sb="3" eb="5">
      <t>ネンド</t>
    </rPh>
    <rPh sb="81" eb="83">
      <t>オウボ</t>
    </rPh>
    <phoneticPr fontId="164"/>
  </si>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</sst>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85">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b/>
      <sz val="14"/>
      <color rgb="FFFF0000"/>
      <name val="游ゴシック"/>
      <family val="3"/>
      <charset val="128"/>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79">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4" fillId="0" borderId="25" xfId="0" applyFont="1" applyBorder="1" applyAlignment="1">
      <alignment horizontal="left" vertical="center" wrapText="1"/>
    </xf>
    <xf numFmtId="0" fontId="144" fillId="0" borderId="0" xfId="0" applyFont="1" applyAlignment="1">
      <alignment horizontal="right" vertical="center" wrapText="1"/>
    </xf>
    <xf numFmtId="38" fontId="145" fillId="0" borderId="2" xfId="33" applyFont="1" applyBorder="1" applyAlignment="1" applyProtection="1">
      <alignment horizontal="center" vertical="center" shrinkToFit="1"/>
      <protection locked="0"/>
    </xf>
    <xf numFmtId="38" fontId="145" fillId="0" borderId="7" xfId="28" applyFont="1" applyBorder="1" applyAlignment="1" applyProtection="1">
      <alignment vertical="center" shrinkToFit="1"/>
      <protection locked="0"/>
    </xf>
    <xf numFmtId="38" fontId="145" fillId="0" borderId="2" xfId="28" applyFont="1" applyBorder="1" applyAlignment="1" applyProtection="1">
      <alignment vertical="center" shrinkToFit="1"/>
      <protection locked="0"/>
    </xf>
    <xf numFmtId="0" fontId="145" fillId="0" borderId="4" xfId="32" applyFont="1" applyBorder="1" applyAlignment="1" applyProtection="1">
      <alignment horizontal="center" vertical="center" shrinkToFit="1"/>
      <protection locked="0"/>
    </xf>
    <xf numFmtId="38" fontId="145" fillId="16" borderId="2" xfId="33" applyFont="1" applyFill="1" applyBorder="1" applyAlignment="1" applyProtection="1">
      <alignment horizontal="right" vertical="center" shrinkToFit="1"/>
      <protection locked="0"/>
    </xf>
    <xf numFmtId="38" fontId="145" fillId="16" borderId="193" xfId="33" applyFont="1" applyFill="1" applyBorder="1" applyAlignment="1" applyProtection="1">
      <alignment horizontal="right" vertical="center" shrinkToFit="1"/>
      <protection locked="0"/>
    </xf>
    <xf numFmtId="38" fontId="145" fillId="0" borderId="2" xfId="33" applyFont="1" applyBorder="1" applyAlignment="1" applyProtection="1">
      <alignment horizontal="right" vertical="center" shrinkToFit="1"/>
    </xf>
    <xf numFmtId="38" fontId="145" fillId="0" borderId="2" xfId="33" applyFont="1" applyBorder="1" applyAlignment="1" applyProtection="1">
      <alignment horizontal="right" vertical="center" shrinkToFit="1"/>
      <protection locked="0"/>
    </xf>
    <xf numFmtId="38" fontId="145" fillId="0" borderId="3" xfId="33" applyFont="1" applyBorder="1" applyAlignment="1" applyProtection="1">
      <alignment horizontal="center" vertical="center" shrinkToFit="1"/>
      <protection locked="0"/>
    </xf>
    <xf numFmtId="38" fontId="145" fillId="0" borderId="67" xfId="28" applyFont="1" applyBorder="1" applyAlignment="1" applyProtection="1">
      <alignment vertical="center" shrinkToFit="1"/>
      <protection locked="0"/>
    </xf>
    <xf numFmtId="0" fontId="145" fillId="0" borderId="14" xfId="32" applyFont="1" applyBorder="1" applyAlignment="1" applyProtection="1">
      <alignment horizontal="center" vertical="center" shrinkToFit="1"/>
      <protection locked="0"/>
    </xf>
    <xf numFmtId="38" fontId="145" fillId="0" borderId="8" xfId="28" applyFont="1" applyBorder="1" applyAlignment="1" applyProtection="1">
      <alignment vertical="center" shrinkToFit="1"/>
      <protection locked="0"/>
    </xf>
    <xf numFmtId="38" fontId="145" fillId="0" borderId="14" xfId="28" applyFont="1" applyBorder="1" applyAlignment="1" applyProtection="1">
      <alignment vertical="center" shrinkToFit="1"/>
      <protection locked="0"/>
    </xf>
    <xf numFmtId="0" fontId="145" fillId="0" borderId="9" xfId="32" applyFont="1" applyBorder="1" applyAlignment="1" applyProtection="1">
      <alignment vertical="center" shrinkToFit="1"/>
      <protection locked="0"/>
    </xf>
    <xf numFmtId="38" fontId="145" fillId="16" borderId="14" xfId="33" applyFont="1" applyFill="1" applyBorder="1" applyAlignment="1" applyProtection="1">
      <alignment horizontal="right" vertical="center" shrinkToFit="1"/>
      <protection locked="0"/>
    </xf>
    <xf numFmtId="38" fontId="145" fillId="16" borderId="220" xfId="33" applyFont="1" applyFill="1" applyBorder="1" applyAlignment="1" applyProtection="1">
      <alignment horizontal="right" vertical="center" shrinkToFit="1"/>
      <protection locked="0"/>
    </xf>
    <xf numFmtId="38" fontId="145" fillId="0" borderId="14" xfId="33" applyFont="1" applyBorder="1" applyAlignment="1" applyProtection="1">
      <alignment horizontal="right" vertical="center" shrinkToFit="1"/>
    </xf>
    <xf numFmtId="38" fontId="145" fillId="0" borderId="14" xfId="33" applyFont="1" applyBorder="1" applyAlignment="1" applyProtection="1">
      <alignment horizontal="right" vertical="center" shrinkToFit="1"/>
      <protection locked="0"/>
    </xf>
    <xf numFmtId="0" fontId="145" fillId="0" borderId="197" xfId="32" applyFont="1" applyBorder="1" applyAlignment="1">
      <alignment vertical="center" shrinkToFit="1"/>
    </xf>
    <xf numFmtId="38" fontId="145" fillId="0" borderId="221" xfId="28" applyFont="1" applyBorder="1" applyAlignment="1" applyProtection="1">
      <alignment vertical="center" shrinkToFit="1"/>
    </xf>
    <xf numFmtId="38" fontId="145" fillId="0" borderId="36" xfId="28" applyFont="1" applyBorder="1" applyAlignment="1" applyProtection="1">
      <alignment vertical="center" shrinkToFit="1"/>
    </xf>
    <xf numFmtId="0" fontId="145" fillId="0" borderId="222" xfId="32" applyFont="1" applyBorder="1" applyAlignment="1">
      <alignment vertical="center" shrinkToFit="1"/>
    </xf>
    <xf numFmtId="38" fontId="145" fillId="0" borderId="36" xfId="33" applyFont="1" applyBorder="1" applyAlignment="1" applyProtection="1">
      <alignment horizontal="right" vertical="center" shrinkToFit="1"/>
    </xf>
    <xf numFmtId="38" fontId="145" fillId="0" borderId="197" xfId="33" applyFont="1" applyBorder="1" applyAlignment="1" applyProtection="1">
      <alignment horizontal="right" vertical="center" shrinkToFit="1"/>
    </xf>
    <xf numFmtId="0" fontId="145" fillId="0" borderId="223" xfId="32" applyFont="1" applyBorder="1" applyAlignment="1">
      <alignment horizontal="center" vertical="center" shrinkToFit="1"/>
    </xf>
    <xf numFmtId="38" fontId="145" fillId="0" borderId="224" xfId="28" applyFont="1" applyBorder="1" applyAlignment="1" applyProtection="1">
      <alignment vertical="center" shrinkToFit="1"/>
    </xf>
    <xf numFmtId="38" fontId="145" fillId="0" borderId="33" xfId="28" applyFont="1" applyBorder="1" applyAlignment="1" applyProtection="1">
      <alignment vertical="center" shrinkToFit="1"/>
      <protection locked="0"/>
    </xf>
    <xf numFmtId="0" fontId="145" fillId="0" borderId="80" xfId="32" applyFont="1" applyBorder="1" applyAlignment="1" applyProtection="1">
      <alignment vertical="center" shrinkToFit="1"/>
      <protection locked="0"/>
    </xf>
    <xf numFmtId="38" fontId="145" fillId="0" borderId="22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protection locked="0"/>
    </xf>
    <xf numFmtId="0" fontId="145" fillId="0" borderId="193" xfId="32" applyFont="1" applyBorder="1" applyAlignment="1">
      <alignment horizontal="center" vertical="center" shrinkToFit="1"/>
    </xf>
    <xf numFmtId="38" fontId="145" fillId="0" borderId="225" xfId="28" applyFont="1" applyBorder="1" applyAlignment="1" applyProtection="1">
      <alignment vertical="center" shrinkToFit="1"/>
    </xf>
    <xf numFmtId="0" fontId="145" fillId="0" borderId="4" xfId="32" applyFont="1" applyBorder="1" applyAlignment="1" applyProtection="1">
      <alignment vertical="center" shrinkToFit="1"/>
      <protection locked="0"/>
    </xf>
    <xf numFmtId="38" fontId="145" fillId="0" borderId="193" xfId="33" applyFont="1" applyBorder="1" applyAlignment="1" applyProtection="1">
      <alignment horizontal="right" vertical="center" shrinkToFit="1"/>
    </xf>
    <xf numFmtId="0" fontId="145" fillId="0" borderId="197" xfId="32" applyFont="1" applyBorder="1" applyAlignment="1">
      <alignment horizontal="center" vertical="center" shrinkToFit="1"/>
    </xf>
    <xf numFmtId="38" fontId="145" fillId="0" borderId="36" xfId="28" applyFont="1" applyBorder="1" applyAlignment="1" applyProtection="1">
      <alignment vertical="center" shrinkToFit="1"/>
      <protection locked="0"/>
    </xf>
    <xf numFmtId="0" fontId="145" fillId="0" borderId="78" xfId="32" applyFont="1" applyBorder="1" applyAlignment="1" applyProtection="1">
      <alignment vertical="center" shrinkToFit="1"/>
      <protection locked="0"/>
    </xf>
    <xf numFmtId="38" fontId="145" fillId="0" borderId="36" xfId="33" applyFont="1" applyBorder="1" applyAlignment="1" applyProtection="1">
      <alignment horizontal="right" vertical="center" shrinkToFit="1"/>
      <protection locked="0"/>
    </xf>
    <xf numFmtId="0" fontId="145" fillId="0" borderId="226" xfId="32" applyFont="1" applyBorder="1" applyAlignment="1">
      <alignment horizontal="center" vertical="center" shrinkToFit="1"/>
    </xf>
    <xf numFmtId="38" fontId="145" fillId="0" borderId="227" xfId="28" applyFont="1" applyBorder="1" applyAlignment="1" applyProtection="1">
      <alignment vertical="center" shrinkToFit="1"/>
    </xf>
    <xf numFmtId="38" fontId="145" fillId="0" borderId="3" xfId="28" applyFont="1" applyBorder="1" applyAlignment="1" applyProtection="1">
      <alignment vertical="center" shrinkToFit="1"/>
      <protection locked="0"/>
    </xf>
    <xf numFmtId="0" fontId="145" fillId="0" borderId="12" xfId="32" applyFont="1" applyBorder="1" applyAlignment="1" applyProtection="1">
      <alignment vertical="center" shrinkToFit="1"/>
      <protection locked="0"/>
    </xf>
    <xf numFmtId="38" fontId="145" fillId="0" borderId="226"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protection locked="0"/>
    </xf>
    <xf numFmtId="0" fontId="145" fillId="0" borderId="36" xfId="32" applyFont="1" applyBorder="1" applyAlignment="1">
      <alignment vertical="center" shrinkToFit="1"/>
    </xf>
    <xf numFmtId="0" fontId="146"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7" fillId="0" borderId="25" xfId="36" applyFont="1" applyBorder="1">
      <alignment vertical="center"/>
    </xf>
    <xf numFmtId="0" fontId="148" fillId="0" borderId="0" xfId="36" applyFont="1">
      <alignment vertical="center"/>
    </xf>
    <xf numFmtId="0" fontId="147" fillId="0" borderId="0" xfId="36" applyFont="1">
      <alignment vertical="center"/>
    </xf>
    <xf numFmtId="187" fontId="147"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50" fillId="0" borderId="0" xfId="0" applyFont="1">
      <alignment vertical="center"/>
    </xf>
    <xf numFmtId="0" fontId="151" fillId="0" borderId="0" xfId="0" applyFont="1">
      <alignment vertical="center"/>
    </xf>
    <xf numFmtId="0" fontId="151" fillId="0" borderId="0" xfId="0" applyFont="1" applyAlignment="1">
      <alignment horizontal="right" vertical="center"/>
    </xf>
    <xf numFmtId="0" fontId="67" fillId="0" borderId="0" xfId="0" applyFont="1">
      <alignment vertical="center"/>
    </xf>
    <xf numFmtId="0" fontId="152" fillId="0" borderId="0" xfId="0" applyFont="1">
      <alignment vertical="center"/>
    </xf>
    <xf numFmtId="0" fontId="153" fillId="0" borderId="0" xfId="0" applyFont="1">
      <alignment vertical="center"/>
    </xf>
    <xf numFmtId="0" fontId="154" fillId="0" borderId="2" xfId="0" applyFont="1" applyBorder="1" applyAlignment="1">
      <alignment horizontal="center" vertical="center"/>
    </xf>
    <xf numFmtId="0" fontId="154" fillId="0" borderId="14" xfId="0" applyFont="1" applyBorder="1">
      <alignment vertical="center"/>
    </xf>
    <xf numFmtId="0" fontId="154" fillId="0" borderId="2" xfId="0" applyFont="1" applyBorder="1">
      <alignment vertical="center"/>
    </xf>
    <xf numFmtId="0" fontId="154" fillId="23" borderId="2" xfId="0" applyFont="1" applyFill="1" applyBorder="1">
      <alignment vertical="center"/>
    </xf>
    <xf numFmtId="0" fontId="154" fillId="23" borderId="234" xfId="0" applyFont="1" applyFill="1" applyBorder="1">
      <alignment vertical="center"/>
    </xf>
    <xf numFmtId="0" fontId="154" fillId="23" borderId="235" xfId="0" applyFont="1" applyFill="1" applyBorder="1">
      <alignment vertical="center"/>
    </xf>
    <xf numFmtId="0" fontId="154" fillId="0" borderId="90" xfId="0" applyFont="1" applyBorder="1">
      <alignment vertical="center"/>
    </xf>
    <xf numFmtId="0" fontId="154" fillId="0" borderId="236" xfId="0" applyFont="1" applyBorder="1">
      <alignment vertical="center"/>
    </xf>
    <xf numFmtId="188" fontId="154" fillId="23" borderId="236" xfId="0" applyNumberFormat="1" applyFont="1" applyFill="1" applyBorder="1" applyAlignment="1">
      <alignment horizontal="left" vertical="center"/>
    </xf>
    <xf numFmtId="0" fontId="154" fillId="23" borderId="237" xfId="0" applyFont="1" applyFill="1" applyBorder="1">
      <alignment vertical="center"/>
    </xf>
    <xf numFmtId="0" fontId="154" fillId="23" borderId="238" xfId="0" applyFont="1" applyFill="1" applyBorder="1">
      <alignment vertical="center"/>
    </xf>
    <xf numFmtId="0" fontId="154" fillId="0" borderId="87" xfId="0" applyFont="1" applyBorder="1">
      <alignment vertical="center"/>
    </xf>
    <xf numFmtId="0" fontId="154" fillId="23" borderId="87" xfId="0" applyFont="1" applyFill="1" applyBorder="1">
      <alignment vertical="center"/>
    </xf>
    <xf numFmtId="0" fontId="154" fillId="23" borderId="236" xfId="0" applyFont="1" applyFill="1" applyBorder="1">
      <alignment vertical="center"/>
    </xf>
    <xf numFmtId="0" fontId="154" fillId="0" borderId="239" xfId="0" applyFont="1" applyBorder="1">
      <alignment vertical="center"/>
    </xf>
    <xf numFmtId="0" fontId="154" fillId="23" borderId="239" xfId="0" applyFont="1" applyFill="1" applyBorder="1">
      <alignment vertical="center"/>
    </xf>
    <xf numFmtId="0" fontId="154" fillId="0" borderId="3" xfId="0" applyFont="1" applyBorder="1">
      <alignment vertical="center"/>
    </xf>
    <xf numFmtId="0" fontId="154" fillId="0" borderId="240" xfId="0" applyFont="1" applyBorder="1">
      <alignment vertical="center"/>
    </xf>
    <xf numFmtId="0" fontId="0" fillId="0" borderId="90" xfId="0" applyBorder="1">
      <alignment vertical="center"/>
    </xf>
    <xf numFmtId="0" fontId="0" fillId="0" borderId="3" xfId="0" applyBorder="1">
      <alignment vertical="center"/>
    </xf>
    <xf numFmtId="0" fontId="154" fillId="0" borderId="147" xfId="0" applyFont="1" applyBorder="1">
      <alignment vertical="center"/>
    </xf>
    <xf numFmtId="0" fontId="154" fillId="0" borderId="151" xfId="0" applyFont="1" applyBorder="1">
      <alignment vertical="center"/>
    </xf>
    <xf numFmtId="3" fontId="154" fillId="23" borderId="239" xfId="0" applyNumberFormat="1" applyFont="1" applyFill="1" applyBorder="1">
      <alignment vertical="center"/>
    </xf>
    <xf numFmtId="0" fontId="154" fillId="0" borderId="144" xfId="0" applyFont="1" applyBorder="1">
      <alignment vertical="center"/>
    </xf>
    <xf numFmtId="3" fontId="154" fillId="23" borderId="87" xfId="0" applyNumberFormat="1" applyFont="1" applyFill="1" applyBorder="1">
      <alignment vertical="center"/>
    </xf>
    <xf numFmtId="0" fontId="154" fillId="23" borderId="227" xfId="0" applyFont="1" applyFill="1" applyBorder="1">
      <alignment vertical="center"/>
    </xf>
    <xf numFmtId="0" fontId="154" fillId="23" borderId="241" xfId="0" applyFont="1" applyFill="1" applyBorder="1">
      <alignment vertical="center"/>
    </xf>
    <xf numFmtId="0" fontId="155" fillId="0" borderId="90" xfId="0" applyFont="1" applyBorder="1">
      <alignment vertical="center"/>
    </xf>
    <xf numFmtId="0" fontId="154" fillId="0" borderId="236" xfId="0" applyFont="1" applyBorder="1" applyAlignment="1">
      <alignment horizontal="left" vertical="center" indent="1"/>
    </xf>
    <xf numFmtId="3" fontId="154" fillId="23" borderId="146" xfId="0" applyNumberFormat="1" applyFont="1" applyFill="1" applyBorder="1">
      <alignment vertical="center"/>
    </xf>
    <xf numFmtId="3" fontId="154" fillId="23" borderId="242" xfId="0" applyNumberFormat="1" applyFont="1" applyFill="1" applyBorder="1">
      <alignment vertical="center"/>
    </xf>
    <xf numFmtId="0" fontId="154" fillId="0" borderId="239" xfId="0" applyFont="1" applyBorder="1" applyAlignment="1">
      <alignment horizontal="left" vertical="center" indent="1"/>
    </xf>
    <xf numFmtId="3" fontId="154" fillId="23" borderId="155" xfId="0" applyNumberFormat="1" applyFont="1" applyFill="1" applyBorder="1">
      <alignment vertical="center"/>
    </xf>
    <xf numFmtId="3" fontId="154" fillId="23" borderId="243" xfId="0" applyNumberFormat="1" applyFont="1" applyFill="1" applyBorder="1">
      <alignment vertical="center"/>
    </xf>
    <xf numFmtId="0" fontId="0" fillId="0" borderId="0" xfId="0" applyAlignment="1">
      <alignment vertical="center" wrapText="1"/>
    </xf>
    <xf numFmtId="0" fontId="155" fillId="0" borderId="3" xfId="0" applyFont="1" applyBorder="1">
      <alignment vertical="center"/>
    </xf>
    <xf numFmtId="0" fontId="154" fillId="0" borderId="87" xfId="0" applyFont="1" applyBorder="1" applyAlignment="1">
      <alignment horizontal="left" vertical="center" indent="1"/>
    </xf>
    <xf numFmtId="3" fontId="154" fillId="23" borderId="105" xfId="0" applyNumberFormat="1" applyFont="1" applyFill="1" applyBorder="1">
      <alignment vertical="center"/>
    </xf>
    <xf numFmtId="3" fontId="154" fillId="23" borderId="244" xfId="0" applyNumberFormat="1" applyFont="1" applyFill="1" applyBorder="1">
      <alignment vertical="center"/>
    </xf>
    <xf numFmtId="0" fontId="154" fillId="0" borderId="0" xfId="0" applyFont="1" applyAlignment="1">
      <alignment horizontal="center" vertical="center" wrapText="1"/>
    </xf>
    <xf numFmtId="0" fontId="154" fillId="0" borderId="0" xfId="0" applyFont="1">
      <alignment vertical="center"/>
    </xf>
    <xf numFmtId="0" fontId="154" fillId="0" borderId="2" xfId="0" applyFont="1" applyBorder="1" applyAlignment="1">
      <alignment horizontal="center" vertical="center" wrapText="1"/>
    </xf>
    <xf numFmtId="0" fontId="154"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5"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4"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4" fillId="23" borderId="240" xfId="0" applyFont="1" applyFill="1" applyBorder="1">
      <alignment vertical="center"/>
    </xf>
    <xf numFmtId="0" fontId="156" fillId="0" borderId="0" xfId="0" applyFont="1">
      <alignment vertical="center"/>
    </xf>
    <xf numFmtId="0" fontId="157"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9"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60"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62" fillId="2" borderId="0" xfId="0" applyFont="1" applyFill="1">
      <alignment vertical="center"/>
    </xf>
    <xf numFmtId="0" fontId="163" fillId="0" borderId="0" xfId="0" applyFont="1" applyAlignment="1">
      <alignment vertical="center" wrapText="1"/>
    </xf>
    <xf numFmtId="0" fontId="163"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31" fillId="0" borderId="0" xfId="0" applyFont="1" applyAlignment="1">
      <alignment horizontal="distributed" vertical="center"/>
    </xf>
    <xf numFmtId="0" fontId="73" fillId="0" borderId="0" xfId="0" applyFont="1" applyAlignment="1">
      <alignment horizontal="left" vertical="center"/>
    </xf>
    <xf numFmtId="0" fontId="161" fillId="0" borderId="0" xfId="44" applyFont="1" applyAlignment="1">
      <alignment vertical="top" wrapText="1"/>
    </xf>
    <xf numFmtId="0" fontId="63" fillId="0" borderId="0" xfId="0" applyFont="1" applyAlignment="1">
      <alignment horizontal="center" vertical="top" wrapText="1"/>
    </xf>
    <xf numFmtId="0" fontId="165" fillId="0" borderId="0" xfId="44" applyFont="1" applyAlignment="1">
      <alignment horizontal="left" vertical="top" wrapText="1"/>
    </xf>
    <xf numFmtId="0" fontId="63" fillId="0" borderId="0" xfId="0" applyFont="1" applyAlignment="1">
      <alignment vertical="top" wrapText="1"/>
    </xf>
    <xf numFmtId="0" fontId="165" fillId="0" borderId="0" xfId="44" applyFont="1" applyAlignment="1">
      <alignment horizontal="center" vertical="top" wrapText="1"/>
    </xf>
    <xf numFmtId="0" fontId="73" fillId="0" borderId="0" xfId="0" applyFont="1" applyAlignment="1">
      <alignment horizontal="left" vertical="center" wrapText="1"/>
    </xf>
    <xf numFmtId="0" fontId="161" fillId="2" borderId="0" xfId="0" applyFont="1" applyFill="1">
      <alignment vertical="center"/>
    </xf>
    <xf numFmtId="0" fontId="58" fillId="0" borderId="0" xfId="0" applyFont="1" applyAlignment="1">
      <alignment vertical="center" shrinkToFit="1"/>
    </xf>
    <xf numFmtId="0" fontId="161" fillId="0" borderId="0" xfId="0" applyFont="1">
      <alignment vertical="center"/>
    </xf>
    <xf numFmtId="0" fontId="10" fillId="0" borderId="0" xfId="0" applyFont="1" applyAlignment="1">
      <alignment horizontal="right" vertical="center"/>
    </xf>
    <xf numFmtId="0" fontId="10" fillId="0" borderId="11" xfId="0" applyFont="1" applyBorder="1" applyAlignment="1">
      <alignment horizontal="left" vertical="center"/>
    </xf>
    <xf numFmtId="0" fontId="10" fillId="0" borderId="11" xfId="0" applyFont="1" applyBorder="1" applyAlignment="1">
      <alignment horizontal="left" vertical="center" wrapText="1"/>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61"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9" fillId="0" borderId="0" xfId="24" applyFont="1">
      <alignment vertical="center"/>
    </xf>
    <xf numFmtId="0" fontId="123" fillId="16" borderId="81" xfId="24" applyFont="1" applyFill="1" applyBorder="1" applyAlignment="1" applyProtection="1">
      <alignment horizontal="center" vertical="center"/>
      <protection locked="0"/>
    </xf>
    <xf numFmtId="189" fontId="144" fillId="0" borderId="0" xfId="0" applyNumberFormat="1" applyFont="1">
      <alignment vertical="center"/>
    </xf>
    <xf numFmtId="0" fontId="130" fillId="0" borderId="0" xfId="0" applyFont="1" applyProtection="1">
      <alignment vertical="center"/>
      <protection locked="0"/>
    </xf>
    <xf numFmtId="0" fontId="171" fillId="0" borderId="0" xfId="0" applyFont="1" applyProtection="1">
      <alignment vertical="center"/>
      <protection locked="0"/>
    </xf>
    <xf numFmtId="0" fontId="171" fillId="0" borderId="0" xfId="0" applyFont="1" applyAlignment="1" applyProtection="1">
      <alignment vertical="top"/>
      <protection locked="0"/>
    </xf>
    <xf numFmtId="0" fontId="137" fillId="0" borderId="0" xfId="0" applyFont="1">
      <alignment vertical="center"/>
    </xf>
    <xf numFmtId="49" fontId="132" fillId="0" borderId="0" xfId="0" applyNumberFormat="1" applyFont="1">
      <alignment vertical="center"/>
    </xf>
    <xf numFmtId="190" fontId="159" fillId="0" borderId="0" xfId="26" applyNumberFormat="1" applyFont="1">
      <alignment vertical="center"/>
    </xf>
    <xf numFmtId="191" fontId="159" fillId="0" borderId="0" xfId="26" applyNumberFormat="1" applyFont="1">
      <alignment vertical="center"/>
    </xf>
    <xf numFmtId="0" fontId="172" fillId="0" borderId="0" xfId="26" applyFont="1">
      <alignment vertical="center"/>
    </xf>
    <xf numFmtId="190" fontId="67" fillId="0" borderId="0" xfId="26" applyNumberFormat="1" applyFont="1">
      <alignment vertical="center"/>
    </xf>
    <xf numFmtId="0" fontId="73" fillId="0" borderId="0" xfId="26" applyFont="1">
      <alignment vertical="center"/>
    </xf>
    <xf numFmtId="0" fontId="173" fillId="0" borderId="0" xfId="26" applyFont="1">
      <alignment vertical="center"/>
    </xf>
    <xf numFmtId="190" fontId="174" fillId="0" borderId="0" xfId="26" applyNumberFormat="1" applyFont="1">
      <alignment vertical="center"/>
    </xf>
    <xf numFmtId="191" fontId="175" fillId="0" borderId="0" xfId="26" applyNumberFormat="1" applyFont="1">
      <alignment vertical="center"/>
    </xf>
    <xf numFmtId="0" fontId="175" fillId="0" borderId="0" xfId="26" applyFont="1">
      <alignment vertical="center"/>
    </xf>
    <xf numFmtId="0" fontId="176" fillId="0" borderId="0" xfId="26" applyFont="1">
      <alignment vertical="center"/>
    </xf>
    <xf numFmtId="190" fontId="177" fillId="0" borderId="0" xfId="26" applyNumberFormat="1" applyFont="1">
      <alignment vertical="center"/>
    </xf>
    <xf numFmtId="191" fontId="177" fillId="0" borderId="0" xfId="26" applyNumberFormat="1" applyFont="1">
      <alignment vertical="center"/>
    </xf>
    <xf numFmtId="0" fontId="177" fillId="0" borderId="0" xfId="26" applyFont="1">
      <alignment vertical="center"/>
    </xf>
    <xf numFmtId="0" fontId="178" fillId="0" borderId="245" xfId="26" applyFont="1" applyBorder="1">
      <alignment vertical="center"/>
    </xf>
    <xf numFmtId="0" fontId="178" fillId="0" borderId="246" xfId="26" applyFont="1" applyBorder="1">
      <alignment vertical="center"/>
    </xf>
    <xf numFmtId="0" fontId="176" fillId="0" borderId="0" xfId="26" applyFont="1" applyAlignment="1">
      <alignment horizontal="center" vertical="center"/>
    </xf>
    <xf numFmtId="191" fontId="179" fillId="0" borderId="0" xfId="26" applyNumberFormat="1" applyFont="1">
      <alignment vertical="center"/>
    </xf>
    <xf numFmtId="0" fontId="179" fillId="0" borderId="0" xfId="26" applyFont="1">
      <alignment vertical="center"/>
    </xf>
    <xf numFmtId="188" fontId="175" fillId="0" borderId="0" xfId="26" applyNumberFormat="1" applyFont="1">
      <alignment vertical="center"/>
    </xf>
    <xf numFmtId="190" fontId="175" fillId="0" borderId="0" xfId="26" applyNumberFormat="1" applyFont="1">
      <alignment vertical="center"/>
    </xf>
    <xf numFmtId="0" fontId="180" fillId="0" borderId="0" xfId="26" applyFont="1" applyAlignment="1">
      <alignment vertical="center" wrapText="1"/>
    </xf>
    <xf numFmtId="0" fontId="180"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01" fillId="0" borderId="0" xfId="26" applyFont="1">
      <alignment vertical="center"/>
    </xf>
    <xf numFmtId="190" fontId="182" fillId="0" borderId="0" xfId="26" applyNumberFormat="1" applyFont="1">
      <alignment vertical="center"/>
    </xf>
    <xf numFmtId="191" fontId="182" fillId="0" borderId="0" xfId="26" applyNumberFormat="1" applyFont="1">
      <alignment vertical="center"/>
    </xf>
    <xf numFmtId="0" fontId="182" fillId="0" borderId="0" xfId="26" applyFont="1">
      <alignment vertical="center"/>
    </xf>
    <xf numFmtId="0" fontId="151" fillId="17" borderId="0" xfId="0" applyFont="1" applyFill="1">
      <alignment vertical="center"/>
    </xf>
    <xf numFmtId="0" fontId="151" fillId="17" borderId="10" xfId="0" applyFont="1" applyFill="1" applyBorder="1">
      <alignment vertical="center"/>
    </xf>
    <xf numFmtId="0" fontId="183" fillId="0" borderId="0" xfId="0" applyFont="1" applyAlignment="1">
      <alignment horizontal="left" vertical="center"/>
    </xf>
    <xf numFmtId="0" fontId="151" fillId="0" borderId="0" xfId="0" applyFont="1" applyAlignment="1">
      <alignment horizontal="left" vertical="center"/>
    </xf>
    <xf numFmtId="0" fontId="150" fillId="24" borderId="0" xfId="0" applyFont="1" applyFill="1">
      <alignment vertical="center"/>
    </xf>
    <xf numFmtId="0" fontId="151" fillId="10" borderId="7" xfId="0" applyFont="1" applyFill="1" applyBorder="1">
      <alignment vertical="center"/>
    </xf>
    <xf numFmtId="0" fontId="151" fillId="10" borderId="13" xfId="0" applyFont="1" applyFill="1" applyBorder="1">
      <alignment vertical="center"/>
    </xf>
    <xf numFmtId="0" fontId="154" fillId="0" borderId="13" xfId="0" applyFont="1" applyBorder="1">
      <alignment vertical="center"/>
    </xf>
    <xf numFmtId="0" fontId="151" fillId="0" borderId="13" xfId="0" applyFont="1" applyBorder="1">
      <alignment vertical="center"/>
    </xf>
    <xf numFmtId="0" fontId="151" fillId="0" borderId="4" xfId="0" applyFont="1" applyBorder="1">
      <alignment vertical="center"/>
    </xf>
    <xf numFmtId="0" fontId="151" fillId="13" borderId="7" xfId="0" applyFont="1" applyFill="1" applyBorder="1">
      <alignment vertical="center"/>
    </xf>
    <xf numFmtId="0" fontId="151" fillId="13" borderId="13" xfId="0" applyFont="1" applyFill="1" applyBorder="1">
      <alignment vertical="center"/>
    </xf>
    <xf numFmtId="0" fontId="151" fillId="11" borderId="7" xfId="0" applyFont="1" applyFill="1" applyBorder="1">
      <alignment vertical="center"/>
    </xf>
    <xf numFmtId="0" fontId="151" fillId="11" borderId="13" xfId="0" applyFont="1" applyFill="1" applyBorder="1">
      <alignment vertical="center"/>
    </xf>
    <xf numFmtId="0" fontId="151" fillId="0" borderId="10" xfId="0" applyFont="1" applyBorder="1">
      <alignment vertical="center"/>
    </xf>
    <xf numFmtId="0" fontId="184" fillId="0" borderId="0" xfId="0" applyFont="1">
      <alignment vertical="center"/>
    </xf>
    <xf numFmtId="0" fontId="151" fillId="0" borderId="129" xfId="0" applyFont="1" applyBorder="1" applyProtection="1">
      <alignment vertical="center"/>
      <protection locked="0"/>
    </xf>
    <xf numFmtId="0" fontId="151" fillId="0" borderId="0" xfId="0" applyFont="1" applyAlignment="1">
      <alignment vertical="center" wrapText="1"/>
    </xf>
    <xf numFmtId="0" fontId="151" fillId="10" borderId="94" xfId="0" applyFont="1" applyFill="1" applyBorder="1" applyProtection="1">
      <alignment vertical="center"/>
      <protection locked="0"/>
    </xf>
    <xf numFmtId="0" fontId="151" fillId="10" borderId="96" xfId="0" applyFont="1" applyFill="1" applyBorder="1" applyProtection="1">
      <alignment vertical="center"/>
      <protection locked="0"/>
    </xf>
    <xf numFmtId="0" fontId="151" fillId="10" borderId="97" xfId="0" applyFont="1" applyFill="1" applyBorder="1" applyProtection="1">
      <alignment vertical="center"/>
      <protection locked="0"/>
    </xf>
    <xf numFmtId="0" fontId="151" fillId="10" borderId="94" xfId="0" applyFont="1" applyFill="1" applyBorder="1">
      <alignment vertical="center"/>
    </xf>
    <xf numFmtId="0" fontId="151" fillId="10" borderId="96" xfId="0" applyFont="1" applyFill="1" applyBorder="1">
      <alignment vertical="center"/>
    </xf>
    <xf numFmtId="0" fontId="151" fillId="10" borderId="97" xfId="0" applyFont="1" applyFill="1" applyBorder="1">
      <alignment vertical="center"/>
    </xf>
    <xf numFmtId="0" fontId="151" fillId="10" borderId="81" xfId="0" applyFont="1" applyFill="1" applyBorder="1" applyProtection="1">
      <alignment vertical="center"/>
      <protection locked="0"/>
    </xf>
    <xf numFmtId="0" fontId="151" fillId="10" borderId="0" xfId="0" applyFont="1" applyFill="1" applyProtection="1">
      <alignment vertical="center"/>
      <protection locked="0"/>
    </xf>
    <xf numFmtId="0" fontId="151" fillId="10" borderId="98" xfId="0" applyFont="1" applyFill="1" applyBorder="1" applyProtection="1">
      <alignment vertical="center"/>
      <protection locked="0"/>
    </xf>
    <xf numFmtId="0" fontId="151" fillId="10" borderId="81" xfId="0" applyFont="1" applyFill="1" applyBorder="1">
      <alignment vertical="center"/>
    </xf>
    <xf numFmtId="0" fontId="151" fillId="10" borderId="0" xfId="0" applyFont="1" applyFill="1">
      <alignment vertical="center"/>
    </xf>
    <xf numFmtId="0" fontId="151" fillId="10" borderId="98" xfId="0" applyFont="1" applyFill="1" applyBorder="1">
      <alignment vertical="center"/>
    </xf>
    <xf numFmtId="0" fontId="151" fillId="0" borderId="247" xfId="0" applyFont="1" applyBorder="1">
      <alignment vertical="center"/>
    </xf>
    <xf numFmtId="0" fontId="151" fillId="10" borderId="93" xfId="0" applyFont="1" applyFill="1" applyBorder="1" applyProtection="1">
      <alignment vertical="center"/>
      <protection locked="0"/>
    </xf>
    <xf numFmtId="0" fontId="151" fillId="10" borderId="25" xfId="0" applyFont="1" applyFill="1" applyBorder="1" applyProtection="1">
      <alignment vertical="center"/>
      <protection locked="0"/>
    </xf>
    <xf numFmtId="0" fontId="151" fillId="10" borderId="99" xfId="0" applyFont="1" applyFill="1" applyBorder="1" applyProtection="1">
      <alignment vertical="center"/>
      <protection locked="0"/>
    </xf>
    <xf numFmtId="0" fontId="151" fillId="10" borderId="93" xfId="0" applyFont="1" applyFill="1" applyBorder="1">
      <alignment vertical="center"/>
    </xf>
    <xf numFmtId="0" fontId="151" fillId="10" borderId="25" xfId="0" applyFont="1" applyFill="1" applyBorder="1">
      <alignment vertical="center"/>
    </xf>
    <xf numFmtId="0" fontId="151" fillId="10" borderId="99" xfId="0" applyFont="1" applyFill="1" applyBorder="1">
      <alignment vertical="center"/>
    </xf>
    <xf numFmtId="0" fontId="170" fillId="0" borderId="0" xfId="24" applyFont="1">
      <alignment vertical="center"/>
    </xf>
    <xf numFmtId="0" fontId="97" fillId="0" borderId="0" xfId="24" applyFont="1">
      <alignment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0" fillId="0" borderId="0" xfId="0" applyFont="1" applyAlignment="1">
      <alignment horizontal="justify" vertical="center" wrapText="1"/>
    </xf>
    <xf numFmtId="0" fontId="10" fillId="0" borderId="0" xfId="0" applyFont="1">
      <alignment vertical="center"/>
    </xf>
    <xf numFmtId="0" fontId="10" fillId="0" borderId="0" xfId="0" applyFont="1" applyAlignment="1">
      <alignment horizontal="center" vertical="center" wrapText="1"/>
    </xf>
    <xf numFmtId="0" fontId="10" fillId="0" borderId="134"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10" fillId="0" borderId="0" xfId="0" applyFont="1" applyAlignment="1">
      <alignment horizontal="right" vertical="center" wrapText="1" indent="15"/>
    </xf>
    <xf numFmtId="0" fontId="166"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73" fillId="13" borderId="0" xfId="0" applyFont="1" applyFill="1" applyAlignment="1" applyProtection="1">
      <alignment horizontal="left" vertical="center" wrapText="1"/>
      <protection locked="0"/>
    </xf>
    <xf numFmtId="0" fontId="161" fillId="0" borderId="0" xfId="0" applyFont="1" applyAlignment="1">
      <alignment horizontal="left" vertical="center" wrapText="1"/>
    </xf>
    <xf numFmtId="0" fontId="73" fillId="10" borderId="0" xfId="0" applyFont="1" applyFill="1" applyAlignment="1" applyProtection="1">
      <alignment horizontal="left" vertical="center" wrapText="1"/>
      <protection locked="0"/>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69" fillId="0" borderId="0" xfId="0" applyFont="1">
      <alignment vertical="center"/>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0" borderId="0" xfId="0" applyFont="1" applyAlignment="1">
      <alignment horizontal="distributed" vertical="center"/>
    </xf>
    <xf numFmtId="0" fontId="73" fillId="10" borderId="1" xfId="0" applyFont="1" applyFill="1" applyBorder="1" applyAlignment="1" applyProtection="1">
      <alignment horizontal="left" vertical="center" shrinkToFit="1"/>
      <protection locked="0"/>
    </xf>
    <xf numFmtId="0" fontId="65" fillId="0" borderId="0" xfId="0" applyFont="1" applyAlignment="1">
      <alignment horizontal="distributed" vertical="center"/>
    </xf>
    <xf numFmtId="0" fontId="131" fillId="0" borderId="0" xfId="0" applyFont="1" applyAlignment="1">
      <alignment horizontal="distributed" vertical="center"/>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61" fillId="0" borderId="0" xfId="44" applyFont="1" applyAlignment="1">
      <alignment horizontal="left" vertical="top" wrapText="1"/>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73" fillId="0" borderId="0" xfId="0" applyFont="1" applyAlignment="1">
      <alignment horizontal="justify" vertical="center" wrapText="1"/>
    </xf>
    <xf numFmtId="0" fontId="161" fillId="0" borderId="0" xfId="0" applyFont="1" applyAlignment="1">
      <alignment horizontal="left" vertical="top" wrapText="1"/>
    </xf>
    <xf numFmtId="0" fontId="161" fillId="0" borderId="0" xfId="0" applyFont="1" applyAlignment="1">
      <alignment horizontal="left" vertical="top"/>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56" xfId="0" applyFont="1" applyFill="1" applyBorder="1" applyAlignment="1">
      <alignment horizontal="center" vertical="center" wrapText="1"/>
    </xf>
    <xf numFmtId="0" fontId="132" fillId="4" borderId="101" xfId="0" applyFont="1" applyFill="1" applyBorder="1" applyAlignment="1">
      <alignment horizontal="center" vertical="center" wrapText="1"/>
    </xf>
    <xf numFmtId="0" fontId="132" fillId="9" borderId="3" xfId="0" applyFont="1" applyFill="1" applyBorder="1" applyAlignment="1">
      <alignment horizontal="center" vertical="center" wrapText="1"/>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61" fillId="2" borderId="0" xfId="0" applyFont="1" applyFill="1" applyAlignment="1">
      <alignment horizontal="left" vertical="top"/>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132" fillId="9" borderId="36" xfId="0" applyFont="1" applyFill="1" applyBorder="1" applyAlignment="1">
      <alignment horizontal="center" vertical="center" wrapText="1"/>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7" fillId="9" borderId="95" xfId="0" applyFont="1" applyFill="1" applyBorder="1" applyAlignment="1">
      <alignment horizontal="center" vertical="center" wrapText="1"/>
    </xf>
    <xf numFmtId="0" fontId="167"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0" fontId="36" fillId="2" borderId="0" xfId="0" applyFont="1" applyFill="1" applyAlignment="1">
      <alignment horizontal="left" vertical="center" wrapText="1"/>
    </xf>
    <xf numFmtId="0" fontId="167"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79" fillId="0" borderId="0" xfId="24" applyFont="1" applyAlignment="1">
      <alignment vertical="center" wrapText="1"/>
    </xf>
    <xf numFmtId="0" fontId="78" fillId="0" borderId="0" xfId="24" applyFont="1">
      <alignment vertical="center"/>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vertical="center" wrapText="1"/>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97" fillId="0" borderId="0" xfId="24" applyFont="1" applyAlignment="1">
      <alignment horizontal="left" vertical="center" wrapText="1"/>
    </xf>
    <xf numFmtId="0" fontId="97" fillId="0" borderId="0" xfId="24" applyFont="1" applyAlignment="1">
      <alignment horizontal="left" vertical="center"/>
    </xf>
    <xf numFmtId="0" fontId="76" fillId="0" borderId="0" xfId="24" applyFont="1">
      <alignmen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158" fillId="0" borderId="0" xfId="24" applyFont="1" applyAlignment="1">
      <alignment horizontal="left" vertical="center" wrapText="1"/>
    </xf>
    <xf numFmtId="0" fontId="78" fillId="0" borderId="0" xfId="24" applyFont="1" applyAlignment="1">
      <alignment horizontal="left"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0" fillId="0" borderId="2" xfId="0" applyBorder="1" applyAlignment="1">
      <alignment horizontal="left" vertical="top" shrinkToFit="1"/>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70" fillId="0" borderId="0" xfId="24" applyFont="1" applyAlignment="1">
      <alignment vertical="top" wrapText="1"/>
    </xf>
    <xf numFmtId="0" fontId="137"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1" fillId="0" borderId="2" xfId="26"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0" fontId="76" fillId="0" borderId="0" xfId="26" applyFont="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50" fillId="10" borderId="100" xfId="0" applyFont="1" applyFill="1" applyBorder="1" applyAlignment="1">
      <alignment horizontal="center" vertical="center"/>
    </xf>
    <xf numFmtId="0" fontId="150" fillId="10" borderId="91" xfId="0" applyFont="1" applyFill="1" applyBorder="1" applyAlignment="1">
      <alignment horizontal="center" vertical="center"/>
    </xf>
    <xf numFmtId="0" fontId="150" fillId="10" borderId="108" xfId="0" applyFont="1" applyFill="1" applyBorder="1" applyAlignment="1">
      <alignment horizontal="center" vertical="center"/>
    </xf>
    <xf numFmtId="0" fontId="151" fillId="15" borderId="94" xfId="0" applyFont="1" applyFill="1" applyBorder="1" applyAlignment="1">
      <alignment horizontal="center" vertical="center"/>
    </xf>
    <xf numFmtId="0" fontId="151" fillId="15" borderId="96" xfId="0" applyFont="1" applyFill="1" applyBorder="1" applyAlignment="1">
      <alignment horizontal="center" vertical="center"/>
    </xf>
    <xf numFmtId="0" fontId="151" fillId="15" borderId="97" xfId="0" applyFont="1" applyFill="1" applyBorder="1" applyAlignment="1">
      <alignment horizontal="center" vertical="center"/>
    </xf>
    <xf numFmtId="0" fontId="151" fillId="10" borderId="0" xfId="0" applyFont="1" applyFill="1" applyProtection="1">
      <alignment vertical="center"/>
      <protection locked="0"/>
    </xf>
    <xf numFmtId="0" fontId="151" fillId="15" borderId="100" xfId="0" applyFont="1" applyFill="1" applyBorder="1" applyAlignment="1">
      <alignment horizontal="center" vertical="center"/>
    </xf>
    <xf numFmtId="0" fontId="151" fillId="15" borderId="91" xfId="0" applyFont="1" applyFill="1" applyBorder="1" applyAlignment="1">
      <alignment horizontal="center" vertical="center"/>
    </xf>
    <xf numFmtId="0" fontId="151" fillId="15" borderId="108" xfId="0" applyFont="1" applyFill="1" applyBorder="1" applyAlignment="1">
      <alignment horizontal="center" vertical="center"/>
    </xf>
    <xf numFmtId="0" fontId="92" fillId="0" borderId="7"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13" xfId="29" applyFont="1" applyBorder="1" applyAlignment="1" applyProtection="1">
      <alignment vertical="center" shrinkToFit="1"/>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8"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30" fillId="14" borderId="176"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60" fillId="0" borderId="0" xfId="0" applyFont="1" applyAlignment="1">
      <alignment horizontal="left" vertical="top"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130" fillId="14" borderId="177"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1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3" fontId="73" fillId="0" borderId="146" xfId="0" applyNumberFormat="1" applyFont="1" applyBorder="1" applyAlignment="1" applyProtection="1">
      <alignment horizontal="center" vertical="center"/>
      <protection locked="0"/>
    </xf>
    <xf numFmtId="3" fontId="73" fillId="0" borderId="147" xfId="0" applyNumberFormat="1"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57" fillId="0" borderId="0" xfId="0" applyFont="1" applyAlignment="1">
      <alignment horizontal="left" vertical="center" wrapText="1"/>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78" fillId="14" borderId="14" xfId="33" applyNumberFormat="1" applyFont="1" applyFill="1" applyBorder="1" applyAlignment="1" applyProtection="1">
      <alignment horizontal="center" vertical="center" wrapText="1" shrinkToFit="1"/>
    </xf>
    <xf numFmtId="0" fontId="78" fillId="14" borderId="90"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149" fillId="0" borderId="0" xfId="35" applyFont="1" applyAlignment="1">
      <alignment horizontal="center" vertical="center"/>
    </xf>
    <xf numFmtId="0" fontId="86" fillId="14" borderId="2" xfId="26" applyFont="1" applyFill="1" applyBorder="1" applyAlignment="1">
      <alignment horizontal="center" vertical="center"/>
    </xf>
    <xf numFmtId="0" fontId="86" fillId="14" borderId="2" xfId="26" applyFont="1" applyFill="1" applyBorder="1" applyAlignment="1">
      <alignment horizontal="center" vertical="center" wrapText="1"/>
    </xf>
    <xf numFmtId="0" fontId="86" fillId="14" borderId="2" xfId="26" applyFont="1" applyFill="1" applyBorder="1" applyAlignment="1">
      <alignment horizontal="left" vertical="center" wrapText="1"/>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38" fontId="87" fillId="16" borderId="2" xfId="28" quotePrefix="1" applyFont="1" applyFill="1" applyBorder="1" applyAlignment="1" applyProtection="1">
      <alignment horizontal="right" vertical="center" wrapText="1"/>
      <protection locked="0"/>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13" fillId="0" borderId="0" xfId="35" applyFont="1">
      <alignment vertical="center"/>
    </xf>
    <xf numFmtId="0" fontId="114" fillId="0" borderId="0" xfId="35" applyFont="1">
      <alignment vertical="center"/>
    </xf>
    <xf numFmtId="0" fontId="86" fillId="16" borderId="25" xfId="27" applyFont="1" applyFill="1" applyBorder="1" applyAlignment="1">
      <alignment horizontal="left" vertical="center" shrinkToFit="1"/>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82" fillId="16" borderId="0" xfId="27" applyFont="1" applyFill="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154" fillId="0" borderId="14" xfId="0" applyFont="1" applyBorder="1" applyAlignment="1">
      <alignment horizontal="left" vertical="center" wrapText="1"/>
    </xf>
    <xf numFmtId="0" fontId="154" fillId="0" borderId="90" xfId="0" applyFont="1" applyBorder="1" applyAlignment="1">
      <alignment horizontal="left" vertical="center" wrapText="1"/>
    </xf>
    <xf numFmtId="0" fontId="154"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54" fillId="0" borderId="14" xfId="0" applyFont="1" applyBorder="1" applyAlignment="1">
      <alignment horizontal="left" vertical="center"/>
    </xf>
    <xf numFmtId="0" fontId="154" fillId="0" borderId="90" xfId="0" applyFont="1" applyBorder="1" applyAlignment="1">
      <alignment horizontal="left" vertical="center"/>
    </xf>
    <xf numFmtId="0" fontId="154" fillId="0" borderId="3" xfId="0" applyFont="1" applyBorder="1" applyAlignment="1">
      <alignment horizontal="left" vertical="center"/>
    </xf>
    <xf numFmtId="0" fontId="154" fillId="0" borderId="7" xfId="0" applyFont="1" applyBorder="1" applyAlignment="1">
      <alignment horizontal="center" vertical="center"/>
    </xf>
    <xf numFmtId="0" fontId="154" fillId="0" borderId="4" xfId="0" applyFont="1" applyBorder="1" applyAlignment="1">
      <alignment horizontal="center" vertical="center"/>
    </xf>
    <xf numFmtId="0" fontId="154" fillId="0" borderId="2" xfId="0" applyFont="1" applyBorder="1" applyAlignment="1">
      <alignment horizontal="center" vertical="center"/>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6" borderId="2" xfId="0" applyFont="1" applyFill="1" applyBorder="1" applyAlignment="1">
      <alignment horizontal="center" vertical="center" textRotation="255"/>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6">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indexed="65"/>
        </patternFill>
      </fill>
    </dxf>
    <dxf>
      <fill>
        <patternFill patternType="none">
          <bgColor auto="1"/>
        </patternFill>
      </fill>
    </dxf>
    <dxf>
      <fill>
        <patternFill>
          <bgColor rgb="FFD2E6B4"/>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3" tint="0.79998168889431442"/>
        </patternFill>
      </fill>
    </dxf>
    <dxf>
      <fill>
        <patternFill>
          <bgColor rgb="FFFFFFCC"/>
        </patternFill>
      </fill>
    </dxf>
    <dxf>
      <fill>
        <patternFill>
          <bgColor theme="4"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6" tint="0.39994506668294322"/>
        </patternFill>
      </fill>
    </dxf>
    <dxf>
      <fill>
        <patternFill>
          <bgColor theme="0"/>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CheckBox" fmlaLink="$AF$48" lockText="1"/>
</file>

<file path=xl/ctrlProps/ctrlProp10.xml><?xml version="1.0" encoding="utf-8"?>
<formControlPr xmlns="http://schemas.microsoft.com/office/spreadsheetml/2009/9/main" objectType="CheckBox" fmlaLink="$L$65" lockText="1"/>
</file>

<file path=xl/ctrlProps/ctrlProp11.xml><?xml version="1.0" encoding="utf-8"?>
<formControlPr xmlns="http://schemas.microsoft.com/office/spreadsheetml/2009/9/main" objectType="CheckBox" fmlaLink="$L$66" lockText="1"/>
</file>

<file path=xl/ctrlProps/ctrlProp12.xml><?xml version="1.0" encoding="utf-8"?>
<formControlPr xmlns="http://schemas.microsoft.com/office/spreadsheetml/2009/9/main" objectType="CheckBox" fmlaLink="$L$61" lockText="1"/>
</file>

<file path=xl/ctrlProps/ctrlProp13.xml><?xml version="1.0" encoding="utf-8"?>
<formControlPr xmlns="http://schemas.microsoft.com/office/spreadsheetml/2009/9/main" objectType="CheckBox" fmlaLink="$L$62" lockText="1"/>
</file>

<file path=xl/ctrlProps/ctrlProp14.xml><?xml version="1.0" encoding="utf-8"?>
<formControlPr xmlns="http://schemas.microsoft.com/office/spreadsheetml/2009/9/main" objectType="CheckBox" fmlaLink="$L$63" lockText="1"/>
</file>

<file path=xl/ctrlProps/ctrlProp15.xml><?xml version="1.0" encoding="utf-8"?>
<formControlPr xmlns="http://schemas.microsoft.com/office/spreadsheetml/2009/9/main" objectType="CheckBox" fmlaLink="$L$64" lockText="1"/>
</file>

<file path=xl/ctrlProps/ctrlProp16.xml><?xml version="1.0" encoding="utf-8"?>
<formControlPr xmlns="http://schemas.microsoft.com/office/spreadsheetml/2009/9/main" objectType="CheckBox" fmlaLink="$L$14" lockText="1"/>
</file>

<file path=xl/ctrlProps/ctrlProp17.xml><?xml version="1.0" encoding="utf-8"?>
<formControlPr xmlns="http://schemas.microsoft.com/office/spreadsheetml/2009/9/main" objectType="CheckBox" fmlaLink="$M$14" lockText="1"/>
</file>

<file path=xl/ctrlProps/ctrlProp18.xml><?xml version="1.0" encoding="utf-8"?>
<formControlPr xmlns="http://schemas.microsoft.com/office/spreadsheetml/2009/9/main" objectType="CheckBox" fmlaLink="CE5" lockText="1"/>
</file>

<file path=xl/ctrlProps/ctrlProp19.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AF$49"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M$57" lockText="1"/>
</file>

<file path=xl/ctrlProps/ctrlProp5.xml><?xml version="1.0" encoding="utf-8"?>
<formControlPr xmlns="http://schemas.microsoft.com/office/spreadsheetml/2009/9/main" objectType="CheckBox" fmlaLink="$L$57" lockText="1"/>
</file>

<file path=xl/ctrlProps/ctrlProp6.xml><?xml version="1.0" encoding="utf-8"?>
<formControlPr xmlns="http://schemas.microsoft.com/office/spreadsheetml/2009/9/main" objectType="CheckBox" fmlaLink="$L$59" lockText="1"/>
</file>

<file path=xl/ctrlProps/ctrlProp7.xml><?xml version="1.0" encoding="utf-8"?>
<formControlPr xmlns="http://schemas.microsoft.com/office/spreadsheetml/2009/9/main" objectType="CheckBox" fmlaLink="$M$59" lockText="1"/>
</file>

<file path=xl/ctrlProps/ctrlProp8.xml><?xml version="1.0" encoding="utf-8"?>
<formControlPr xmlns="http://schemas.microsoft.com/office/spreadsheetml/2009/9/main" objectType="CheckBox" fmlaLink="$L$60" lockText="1"/>
</file>

<file path=xl/ctrlProps/ctrlProp9.xml><?xml version="1.0" encoding="utf-8"?>
<formControlPr xmlns="http://schemas.microsoft.com/office/spreadsheetml/2009/9/main" objectType="CheckBox" fmlaLink="$M$60"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mc:AlternateContent xmlns:mc="http://schemas.openxmlformats.org/markup-compatibility/2006">
    <mc:Choice xmlns:a14="http://schemas.microsoft.com/office/drawing/2010/main" Requires="a14">
      <xdr:twoCellAnchor>
        <xdr:from>
          <xdr:col>7</xdr:col>
          <xdr:colOff>95250</xdr:colOff>
          <xdr:row>47</xdr:row>
          <xdr:rowOff>66675</xdr:rowOff>
        </xdr:from>
        <xdr:to>
          <xdr:col>21</xdr:col>
          <xdr:colOff>47625</xdr:colOff>
          <xdr:row>48</xdr:row>
          <xdr:rowOff>95250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752600" y="8039100"/>
              <a:ext cx="3419475" cy="219075"/>
              <a:chOff x="1752600" y="8696355"/>
              <a:chExt cx="2028825" cy="247630"/>
            </a:xfrm>
          </xdr:grpSpPr>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1752600" y="8696355"/>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応募する</a:t>
                </a:r>
              </a:p>
            </xdr:txBody>
          </xdr:sp>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2828925" y="8705860"/>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応募しない</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15.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omments" Target="../comments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election activeCell="H22" sqref="H22"/>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23" t="s">
        <v>3949</v>
      </c>
      <c r="D7" s="1324"/>
      <c r="E7" s="1324"/>
      <c r="F7" s="1324"/>
      <c r="G7" s="1324"/>
      <c r="H7" s="1325"/>
    </row>
    <row r="8" spans="3:14" ht="24" customHeight="1" thickBot="1">
      <c r="C8" s="246"/>
      <c r="D8" s="1326" t="s">
        <v>1825</v>
      </c>
      <c r="E8" s="1327"/>
      <c r="F8" s="1327"/>
      <c r="G8" s="1328"/>
      <c r="H8" s="240"/>
      <c r="N8" s="1"/>
    </row>
    <row r="9" spans="3:14" s="7" customFormat="1" ht="15" customHeight="1" thickBot="1">
      <c r="C9" s="247"/>
      <c r="D9" s="241"/>
      <c r="E9" s="241"/>
      <c r="F9" s="241"/>
      <c r="G9" s="241"/>
      <c r="H9" s="242"/>
      <c r="K9" s="1322"/>
      <c r="L9" s="1322"/>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29" t="s">
        <v>1172</v>
      </c>
      <c r="E20" s="1330"/>
      <c r="F20" t="s">
        <v>1127</v>
      </c>
    </row>
    <row r="21" spans="3:6" ht="6.6" customHeight="1"/>
    <row r="22" spans="3:6" ht="14.85" customHeight="1">
      <c r="D22" s="1333" t="s">
        <v>1125</v>
      </c>
      <c r="E22" s="1334"/>
      <c r="F22" t="s">
        <v>1126</v>
      </c>
    </row>
    <row r="23" spans="3:6" ht="6.6" customHeight="1"/>
    <row r="24" spans="3:6">
      <c r="D24" s="1331" t="s">
        <v>1180</v>
      </c>
      <c r="E24" s="1332"/>
      <c r="F24" t="s">
        <v>146</v>
      </c>
    </row>
    <row r="25" spans="3:6" ht="7.5" customHeight="1"/>
    <row r="26" spans="3:6">
      <c r="D26" s="1321"/>
      <c r="E26" s="1321"/>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61" t="s">
        <v>1090</v>
      </c>
      <c r="C10" s="1680" t="s">
        <v>1054</v>
      </c>
      <c r="D10" s="1657" t="s">
        <v>1055</v>
      </c>
      <c r="E10" s="1658"/>
      <c r="F10" s="1659" t="s">
        <v>1056</v>
      </c>
      <c r="G10" s="1660"/>
      <c r="H10" s="1674" t="s">
        <v>1057</v>
      </c>
      <c r="I10" s="1659" t="s">
        <v>1058</v>
      </c>
      <c r="J10" s="1659"/>
      <c r="K10" s="1660"/>
      <c r="L10" s="1674" t="s">
        <v>1059</v>
      </c>
      <c r="M10" s="1659" t="s">
        <v>1060</v>
      </c>
      <c r="N10" s="1659"/>
      <c r="O10" s="1676" t="s">
        <v>1061</v>
      </c>
      <c r="P10" s="1677"/>
      <c r="Q10" s="1678" t="s">
        <v>1062</v>
      </c>
      <c r="R10" s="1672" t="s">
        <v>1063</v>
      </c>
    </row>
    <row r="11" spans="2:21" ht="14.25" thickBot="1">
      <c r="B11" s="1662"/>
      <c r="C11" s="1681"/>
      <c r="D11" s="96" t="s">
        <v>1064</v>
      </c>
      <c r="E11" s="97" t="s">
        <v>1065</v>
      </c>
      <c r="F11" s="98" t="s">
        <v>1066</v>
      </c>
      <c r="G11" s="99" t="s">
        <v>1067</v>
      </c>
      <c r="H11" s="1675"/>
      <c r="I11" s="100" t="s">
        <v>1068</v>
      </c>
      <c r="J11" s="100" t="s">
        <v>1069</v>
      </c>
      <c r="K11" s="101" t="s">
        <v>1070</v>
      </c>
      <c r="L11" s="1675"/>
      <c r="M11" s="325" t="s">
        <v>1302</v>
      </c>
      <c r="N11" s="97" t="s">
        <v>1049</v>
      </c>
      <c r="O11" s="98" t="s">
        <v>1066</v>
      </c>
      <c r="P11" s="97" t="s">
        <v>1067</v>
      </c>
      <c r="Q11" s="1679"/>
      <c r="R11" s="1673"/>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663"/>
      <c r="C32" s="1664"/>
      <c r="D32" s="1664"/>
      <c r="E32" s="1664"/>
      <c r="F32" s="1664"/>
      <c r="G32" s="1664"/>
      <c r="H32" s="1664"/>
      <c r="I32" s="1664"/>
      <c r="J32" s="1664"/>
      <c r="K32" s="1664"/>
      <c r="L32" s="1664"/>
      <c r="M32" s="1664"/>
      <c r="N32" s="1664"/>
      <c r="O32" s="1664"/>
      <c r="P32" s="1664"/>
      <c r="Q32" s="1664"/>
      <c r="R32" s="1665"/>
    </row>
    <row r="33" spans="2:18">
      <c r="B33" s="1666"/>
      <c r="C33" s="1667"/>
      <c r="D33" s="1667"/>
      <c r="E33" s="1667"/>
      <c r="F33" s="1667"/>
      <c r="G33" s="1667"/>
      <c r="H33" s="1667"/>
      <c r="I33" s="1667"/>
      <c r="J33" s="1667"/>
      <c r="K33" s="1667"/>
      <c r="L33" s="1667"/>
      <c r="M33" s="1667"/>
      <c r="N33" s="1667"/>
      <c r="O33" s="1667"/>
      <c r="P33" s="1667"/>
      <c r="Q33" s="1667"/>
      <c r="R33" s="1668"/>
    </row>
    <row r="34" spans="2:18">
      <c r="B34" s="1666"/>
      <c r="C34" s="1667"/>
      <c r="D34" s="1667"/>
      <c r="E34" s="1667"/>
      <c r="F34" s="1667"/>
      <c r="G34" s="1667"/>
      <c r="H34" s="1667"/>
      <c r="I34" s="1667"/>
      <c r="J34" s="1667"/>
      <c r="K34" s="1667"/>
      <c r="L34" s="1667"/>
      <c r="M34" s="1667"/>
      <c r="N34" s="1667"/>
      <c r="O34" s="1667"/>
      <c r="P34" s="1667"/>
      <c r="Q34" s="1667"/>
      <c r="R34" s="1668"/>
    </row>
    <row r="35" spans="2:18">
      <c r="B35" s="1666"/>
      <c r="C35" s="1667"/>
      <c r="D35" s="1667"/>
      <c r="E35" s="1667"/>
      <c r="F35" s="1667"/>
      <c r="G35" s="1667"/>
      <c r="H35" s="1667"/>
      <c r="I35" s="1667"/>
      <c r="J35" s="1667"/>
      <c r="K35" s="1667"/>
      <c r="L35" s="1667"/>
      <c r="M35" s="1667"/>
      <c r="N35" s="1667"/>
      <c r="O35" s="1667"/>
      <c r="P35" s="1667"/>
      <c r="Q35" s="1667"/>
      <c r="R35" s="1668"/>
    </row>
    <row r="36" spans="2:18">
      <c r="B36" s="1666"/>
      <c r="C36" s="1667"/>
      <c r="D36" s="1667"/>
      <c r="E36" s="1667"/>
      <c r="F36" s="1667"/>
      <c r="G36" s="1667"/>
      <c r="H36" s="1667"/>
      <c r="I36" s="1667"/>
      <c r="J36" s="1667"/>
      <c r="K36" s="1667"/>
      <c r="L36" s="1667"/>
      <c r="M36" s="1667"/>
      <c r="N36" s="1667"/>
      <c r="O36" s="1667"/>
      <c r="P36" s="1667"/>
      <c r="Q36" s="1667"/>
      <c r="R36" s="1668"/>
    </row>
    <row r="37" spans="2:18">
      <c r="B37" s="1666"/>
      <c r="C37" s="1667"/>
      <c r="D37" s="1667"/>
      <c r="E37" s="1667"/>
      <c r="F37" s="1667"/>
      <c r="G37" s="1667"/>
      <c r="H37" s="1667"/>
      <c r="I37" s="1667"/>
      <c r="J37" s="1667"/>
      <c r="K37" s="1667"/>
      <c r="L37" s="1667"/>
      <c r="M37" s="1667"/>
      <c r="N37" s="1667"/>
      <c r="O37" s="1667"/>
      <c r="P37" s="1667"/>
      <c r="Q37" s="1667"/>
      <c r="R37" s="1668"/>
    </row>
    <row r="38" spans="2:18">
      <c r="B38" s="1666"/>
      <c r="C38" s="1667"/>
      <c r="D38" s="1667"/>
      <c r="E38" s="1667"/>
      <c r="F38" s="1667"/>
      <c r="G38" s="1667"/>
      <c r="H38" s="1667"/>
      <c r="I38" s="1667"/>
      <c r="J38" s="1667"/>
      <c r="K38" s="1667"/>
      <c r="L38" s="1667"/>
      <c r="M38" s="1667"/>
      <c r="N38" s="1667"/>
      <c r="O38" s="1667"/>
      <c r="P38" s="1667"/>
      <c r="Q38" s="1667"/>
      <c r="R38" s="1668"/>
    </row>
    <row r="39" spans="2:18">
      <c r="B39" s="1666"/>
      <c r="C39" s="1667"/>
      <c r="D39" s="1667"/>
      <c r="E39" s="1667"/>
      <c r="F39" s="1667"/>
      <c r="G39" s="1667"/>
      <c r="H39" s="1667"/>
      <c r="I39" s="1667"/>
      <c r="J39" s="1667"/>
      <c r="K39" s="1667"/>
      <c r="L39" s="1667"/>
      <c r="M39" s="1667"/>
      <c r="N39" s="1667"/>
      <c r="O39" s="1667"/>
      <c r="P39" s="1667"/>
      <c r="Q39" s="1667"/>
      <c r="R39" s="1668"/>
    </row>
    <row r="40" spans="2:18">
      <c r="B40" s="1666"/>
      <c r="C40" s="1667"/>
      <c r="D40" s="1667"/>
      <c r="E40" s="1667"/>
      <c r="F40" s="1667"/>
      <c r="G40" s="1667"/>
      <c r="H40" s="1667"/>
      <c r="I40" s="1667"/>
      <c r="J40" s="1667"/>
      <c r="K40" s="1667"/>
      <c r="L40" s="1667"/>
      <c r="M40" s="1667"/>
      <c r="N40" s="1667"/>
      <c r="O40" s="1667"/>
      <c r="P40" s="1667"/>
      <c r="Q40" s="1667"/>
      <c r="R40" s="1668"/>
    </row>
    <row r="41" spans="2:18">
      <c r="B41" s="1666"/>
      <c r="C41" s="1667"/>
      <c r="D41" s="1667"/>
      <c r="E41" s="1667"/>
      <c r="F41" s="1667"/>
      <c r="G41" s="1667"/>
      <c r="H41" s="1667"/>
      <c r="I41" s="1667"/>
      <c r="J41" s="1667"/>
      <c r="K41" s="1667"/>
      <c r="L41" s="1667"/>
      <c r="M41" s="1667"/>
      <c r="N41" s="1667"/>
      <c r="O41" s="1667"/>
      <c r="P41" s="1667"/>
      <c r="Q41" s="1667"/>
      <c r="R41" s="1668"/>
    </row>
    <row r="42" spans="2:18">
      <c r="B42" s="1666"/>
      <c r="C42" s="1667"/>
      <c r="D42" s="1667"/>
      <c r="E42" s="1667"/>
      <c r="F42" s="1667"/>
      <c r="G42" s="1667"/>
      <c r="H42" s="1667"/>
      <c r="I42" s="1667"/>
      <c r="J42" s="1667"/>
      <c r="K42" s="1667"/>
      <c r="L42" s="1667"/>
      <c r="M42" s="1667"/>
      <c r="N42" s="1667"/>
      <c r="O42" s="1667"/>
      <c r="P42" s="1667"/>
      <c r="Q42" s="1667"/>
      <c r="R42" s="1668"/>
    </row>
    <row r="43" spans="2:18">
      <c r="B43" s="1666"/>
      <c r="C43" s="1667"/>
      <c r="D43" s="1667"/>
      <c r="E43" s="1667"/>
      <c r="F43" s="1667"/>
      <c r="G43" s="1667"/>
      <c r="H43" s="1667"/>
      <c r="I43" s="1667"/>
      <c r="J43" s="1667"/>
      <c r="K43" s="1667"/>
      <c r="L43" s="1667"/>
      <c r="M43" s="1667"/>
      <c r="N43" s="1667"/>
      <c r="O43" s="1667"/>
      <c r="P43" s="1667"/>
      <c r="Q43" s="1667"/>
      <c r="R43" s="1668"/>
    </row>
    <row r="44" spans="2:18">
      <c r="B44" s="1666"/>
      <c r="C44" s="1667"/>
      <c r="D44" s="1667"/>
      <c r="E44" s="1667"/>
      <c r="F44" s="1667"/>
      <c r="G44" s="1667"/>
      <c r="H44" s="1667"/>
      <c r="I44" s="1667"/>
      <c r="J44" s="1667"/>
      <c r="K44" s="1667"/>
      <c r="L44" s="1667"/>
      <c r="M44" s="1667"/>
      <c r="N44" s="1667"/>
      <c r="O44" s="1667"/>
      <c r="P44" s="1667"/>
      <c r="Q44" s="1667"/>
      <c r="R44" s="1668"/>
    </row>
    <row r="45" spans="2:18">
      <c r="B45" s="1666"/>
      <c r="C45" s="1667"/>
      <c r="D45" s="1667"/>
      <c r="E45" s="1667"/>
      <c r="F45" s="1667"/>
      <c r="G45" s="1667"/>
      <c r="H45" s="1667"/>
      <c r="I45" s="1667"/>
      <c r="J45" s="1667"/>
      <c r="K45" s="1667"/>
      <c r="L45" s="1667"/>
      <c r="M45" s="1667"/>
      <c r="N45" s="1667"/>
      <c r="O45" s="1667"/>
      <c r="P45" s="1667"/>
      <c r="Q45" s="1667"/>
      <c r="R45" s="1668"/>
    </row>
    <row r="46" spans="2:18">
      <c r="B46" s="1666"/>
      <c r="C46" s="1667"/>
      <c r="D46" s="1667"/>
      <c r="E46" s="1667"/>
      <c r="F46" s="1667"/>
      <c r="G46" s="1667"/>
      <c r="H46" s="1667"/>
      <c r="I46" s="1667"/>
      <c r="J46" s="1667"/>
      <c r="K46" s="1667"/>
      <c r="L46" s="1667"/>
      <c r="M46" s="1667"/>
      <c r="N46" s="1667"/>
      <c r="O46" s="1667"/>
      <c r="P46" s="1667"/>
      <c r="Q46" s="1667"/>
      <c r="R46" s="1668"/>
    </row>
    <row r="47" spans="2:18">
      <c r="B47" s="1666"/>
      <c r="C47" s="1667"/>
      <c r="D47" s="1667"/>
      <c r="E47" s="1667"/>
      <c r="F47" s="1667"/>
      <c r="G47" s="1667"/>
      <c r="H47" s="1667"/>
      <c r="I47" s="1667"/>
      <c r="J47" s="1667"/>
      <c r="K47" s="1667"/>
      <c r="L47" s="1667"/>
      <c r="M47" s="1667"/>
      <c r="N47" s="1667"/>
      <c r="O47" s="1667"/>
      <c r="P47" s="1667"/>
      <c r="Q47" s="1667"/>
      <c r="R47" s="1668"/>
    </row>
    <row r="48" spans="2:18">
      <c r="B48" s="1666"/>
      <c r="C48" s="1667"/>
      <c r="D48" s="1667"/>
      <c r="E48" s="1667"/>
      <c r="F48" s="1667"/>
      <c r="G48" s="1667"/>
      <c r="H48" s="1667"/>
      <c r="I48" s="1667"/>
      <c r="J48" s="1667"/>
      <c r="K48" s="1667"/>
      <c r="L48" s="1667"/>
      <c r="M48" s="1667"/>
      <c r="N48" s="1667"/>
      <c r="O48" s="1667"/>
      <c r="P48" s="1667"/>
      <c r="Q48" s="1667"/>
      <c r="R48" s="1668"/>
    </row>
    <row r="49" spans="2:18">
      <c r="B49" s="1666"/>
      <c r="C49" s="1667"/>
      <c r="D49" s="1667"/>
      <c r="E49" s="1667"/>
      <c r="F49" s="1667"/>
      <c r="G49" s="1667"/>
      <c r="H49" s="1667"/>
      <c r="I49" s="1667"/>
      <c r="J49" s="1667"/>
      <c r="K49" s="1667"/>
      <c r="L49" s="1667"/>
      <c r="M49" s="1667"/>
      <c r="N49" s="1667"/>
      <c r="O49" s="1667"/>
      <c r="P49" s="1667"/>
      <c r="Q49" s="1667"/>
      <c r="R49" s="1668"/>
    </row>
    <row r="50" spans="2:18">
      <c r="B50" s="1666"/>
      <c r="C50" s="1667"/>
      <c r="D50" s="1667"/>
      <c r="E50" s="1667"/>
      <c r="F50" s="1667"/>
      <c r="G50" s="1667"/>
      <c r="H50" s="1667"/>
      <c r="I50" s="1667"/>
      <c r="J50" s="1667"/>
      <c r="K50" s="1667"/>
      <c r="L50" s="1667"/>
      <c r="M50" s="1667"/>
      <c r="N50" s="1667"/>
      <c r="O50" s="1667"/>
      <c r="P50" s="1667"/>
      <c r="Q50" s="1667"/>
      <c r="R50" s="1668"/>
    </row>
    <row r="51" spans="2:18">
      <c r="B51" s="1666"/>
      <c r="C51" s="1667"/>
      <c r="D51" s="1667"/>
      <c r="E51" s="1667"/>
      <c r="F51" s="1667"/>
      <c r="G51" s="1667"/>
      <c r="H51" s="1667"/>
      <c r="I51" s="1667"/>
      <c r="J51" s="1667"/>
      <c r="K51" s="1667"/>
      <c r="L51" s="1667"/>
      <c r="M51" s="1667"/>
      <c r="N51" s="1667"/>
      <c r="O51" s="1667"/>
      <c r="P51" s="1667"/>
      <c r="Q51" s="1667"/>
      <c r="R51" s="1668"/>
    </row>
    <row r="52" spans="2:18">
      <c r="B52" s="1666"/>
      <c r="C52" s="1667"/>
      <c r="D52" s="1667"/>
      <c r="E52" s="1667"/>
      <c r="F52" s="1667"/>
      <c r="G52" s="1667"/>
      <c r="H52" s="1667"/>
      <c r="I52" s="1667"/>
      <c r="J52" s="1667"/>
      <c r="K52" s="1667"/>
      <c r="L52" s="1667"/>
      <c r="M52" s="1667"/>
      <c r="N52" s="1667"/>
      <c r="O52" s="1667"/>
      <c r="P52" s="1667"/>
      <c r="Q52" s="1667"/>
      <c r="R52" s="1668"/>
    </row>
    <row r="53" spans="2:18">
      <c r="B53" s="1666"/>
      <c r="C53" s="1667"/>
      <c r="D53" s="1667"/>
      <c r="E53" s="1667"/>
      <c r="F53" s="1667"/>
      <c r="G53" s="1667"/>
      <c r="H53" s="1667"/>
      <c r="I53" s="1667"/>
      <c r="J53" s="1667"/>
      <c r="K53" s="1667"/>
      <c r="L53" s="1667"/>
      <c r="M53" s="1667"/>
      <c r="N53" s="1667"/>
      <c r="O53" s="1667"/>
      <c r="P53" s="1667"/>
      <c r="Q53" s="1667"/>
      <c r="R53" s="1668"/>
    </row>
    <row r="54" spans="2:18">
      <c r="B54" s="1666"/>
      <c r="C54" s="1667"/>
      <c r="D54" s="1667"/>
      <c r="E54" s="1667"/>
      <c r="F54" s="1667"/>
      <c r="G54" s="1667"/>
      <c r="H54" s="1667"/>
      <c r="I54" s="1667"/>
      <c r="J54" s="1667"/>
      <c r="K54" s="1667"/>
      <c r="L54" s="1667"/>
      <c r="M54" s="1667"/>
      <c r="N54" s="1667"/>
      <c r="O54" s="1667"/>
      <c r="P54" s="1667"/>
      <c r="Q54" s="1667"/>
      <c r="R54" s="1668"/>
    </row>
    <row r="55" spans="2:18">
      <c r="B55" s="1666"/>
      <c r="C55" s="1667"/>
      <c r="D55" s="1667"/>
      <c r="E55" s="1667"/>
      <c r="F55" s="1667"/>
      <c r="G55" s="1667"/>
      <c r="H55" s="1667"/>
      <c r="I55" s="1667"/>
      <c r="J55" s="1667"/>
      <c r="K55" s="1667"/>
      <c r="L55" s="1667"/>
      <c r="M55" s="1667"/>
      <c r="N55" s="1667"/>
      <c r="O55" s="1667"/>
      <c r="P55" s="1667"/>
      <c r="Q55" s="1667"/>
      <c r="R55" s="1668"/>
    </row>
    <row r="56" spans="2:18">
      <c r="B56" s="1666"/>
      <c r="C56" s="1667"/>
      <c r="D56" s="1667"/>
      <c r="E56" s="1667"/>
      <c r="F56" s="1667"/>
      <c r="G56" s="1667"/>
      <c r="H56" s="1667"/>
      <c r="I56" s="1667"/>
      <c r="J56" s="1667"/>
      <c r="K56" s="1667"/>
      <c r="L56" s="1667"/>
      <c r="M56" s="1667"/>
      <c r="N56" s="1667"/>
      <c r="O56" s="1667"/>
      <c r="P56" s="1667"/>
      <c r="Q56" s="1667"/>
      <c r="R56" s="1668"/>
    </row>
    <row r="57" spans="2:18">
      <c r="B57" s="1666"/>
      <c r="C57" s="1667"/>
      <c r="D57" s="1667"/>
      <c r="E57" s="1667"/>
      <c r="F57" s="1667"/>
      <c r="G57" s="1667"/>
      <c r="H57" s="1667"/>
      <c r="I57" s="1667"/>
      <c r="J57" s="1667"/>
      <c r="K57" s="1667"/>
      <c r="L57" s="1667"/>
      <c r="M57" s="1667"/>
      <c r="N57" s="1667"/>
      <c r="O57" s="1667"/>
      <c r="P57" s="1667"/>
      <c r="Q57" s="1667"/>
      <c r="R57" s="1668"/>
    </row>
    <row r="58" spans="2:18">
      <c r="B58" s="1666"/>
      <c r="C58" s="1667"/>
      <c r="D58" s="1667"/>
      <c r="E58" s="1667"/>
      <c r="F58" s="1667"/>
      <c r="G58" s="1667"/>
      <c r="H58" s="1667"/>
      <c r="I58" s="1667"/>
      <c r="J58" s="1667"/>
      <c r="K58" s="1667"/>
      <c r="L58" s="1667"/>
      <c r="M58" s="1667"/>
      <c r="N58" s="1667"/>
      <c r="O58" s="1667"/>
      <c r="P58" s="1667"/>
      <c r="Q58" s="1667"/>
      <c r="R58" s="1668"/>
    </row>
    <row r="59" spans="2:18">
      <c r="B59" s="1666"/>
      <c r="C59" s="1667"/>
      <c r="D59" s="1667"/>
      <c r="E59" s="1667"/>
      <c r="F59" s="1667"/>
      <c r="G59" s="1667"/>
      <c r="H59" s="1667"/>
      <c r="I59" s="1667"/>
      <c r="J59" s="1667"/>
      <c r="K59" s="1667"/>
      <c r="L59" s="1667"/>
      <c r="M59" s="1667"/>
      <c r="N59" s="1667"/>
      <c r="O59" s="1667"/>
      <c r="P59" s="1667"/>
      <c r="Q59" s="1667"/>
      <c r="R59" s="1668"/>
    </row>
    <row r="60" spans="2:18">
      <c r="B60" s="1666"/>
      <c r="C60" s="1667"/>
      <c r="D60" s="1667"/>
      <c r="E60" s="1667"/>
      <c r="F60" s="1667"/>
      <c r="G60" s="1667"/>
      <c r="H60" s="1667"/>
      <c r="I60" s="1667"/>
      <c r="J60" s="1667"/>
      <c r="K60" s="1667"/>
      <c r="L60" s="1667"/>
      <c r="M60" s="1667"/>
      <c r="N60" s="1667"/>
      <c r="O60" s="1667"/>
      <c r="P60" s="1667"/>
      <c r="Q60" s="1667"/>
      <c r="R60" s="1668"/>
    </row>
    <row r="61" spans="2:18">
      <c r="B61" s="1666"/>
      <c r="C61" s="1667"/>
      <c r="D61" s="1667"/>
      <c r="E61" s="1667"/>
      <c r="F61" s="1667"/>
      <c r="G61" s="1667"/>
      <c r="H61" s="1667"/>
      <c r="I61" s="1667"/>
      <c r="J61" s="1667"/>
      <c r="K61" s="1667"/>
      <c r="L61" s="1667"/>
      <c r="M61" s="1667"/>
      <c r="N61" s="1667"/>
      <c r="O61" s="1667"/>
      <c r="P61" s="1667"/>
      <c r="Q61" s="1667"/>
      <c r="R61" s="1668"/>
    </row>
    <row r="62" spans="2:18">
      <c r="B62" s="1666"/>
      <c r="C62" s="1667"/>
      <c r="D62" s="1667"/>
      <c r="E62" s="1667"/>
      <c r="F62" s="1667"/>
      <c r="G62" s="1667"/>
      <c r="H62" s="1667"/>
      <c r="I62" s="1667"/>
      <c r="J62" s="1667"/>
      <c r="K62" s="1667"/>
      <c r="L62" s="1667"/>
      <c r="M62" s="1667"/>
      <c r="N62" s="1667"/>
      <c r="O62" s="1667"/>
      <c r="P62" s="1667"/>
      <c r="Q62" s="1667"/>
      <c r="R62" s="1668"/>
    </row>
    <row r="63" spans="2:18">
      <c r="B63" s="1666"/>
      <c r="C63" s="1667"/>
      <c r="D63" s="1667"/>
      <c r="E63" s="1667"/>
      <c r="F63" s="1667"/>
      <c r="G63" s="1667"/>
      <c r="H63" s="1667"/>
      <c r="I63" s="1667"/>
      <c r="J63" s="1667"/>
      <c r="K63" s="1667"/>
      <c r="L63" s="1667"/>
      <c r="M63" s="1667"/>
      <c r="N63" s="1667"/>
      <c r="O63" s="1667"/>
      <c r="P63" s="1667"/>
      <c r="Q63" s="1667"/>
      <c r="R63" s="1668"/>
    </row>
    <row r="64" spans="2:18">
      <c r="B64" s="1666"/>
      <c r="C64" s="1667"/>
      <c r="D64" s="1667"/>
      <c r="E64" s="1667"/>
      <c r="F64" s="1667"/>
      <c r="G64" s="1667"/>
      <c r="H64" s="1667"/>
      <c r="I64" s="1667"/>
      <c r="J64" s="1667"/>
      <c r="K64" s="1667"/>
      <c r="L64" s="1667"/>
      <c r="M64" s="1667"/>
      <c r="N64" s="1667"/>
      <c r="O64" s="1667"/>
      <c r="P64" s="1667"/>
      <c r="Q64" s="1667"/>
      <c r="R64" s="1668"/>
    </row>
    <row r="65" spans="2:18">
      <c r="B65" s="1666"/>
      <c r="C65" s="1667"/>
      <c r="D65" s="1667"/>
      <c r="E65" s="1667"/>
      <c r="F65" s="1667"/>
      <c r="G65" s="1667"/>
      <c r="H65" s="1667"/>
      <c r="I65" s="1667"/>
      <c r="J65" s="1667"/>
      <c r="K65" s="1667"/>
      <c r="L65" s="1667"/>
      <c r="M65" s="1667"/>
      <c r="N65" s="1667"/>
      <c r="O65" s="1667"/>
      <c r="P65" s="1667"/>
      <c r="Q65" s="1667"/>
      <c r="R65" s="1668"/>
    </row>
    <row r="66" spans="2:18">
      <c r="B66" s="1666"/>
      <c r="C66" s="1667"/>
      <c r="D66" s="1667"/>
      <c r="E66" s="1667"/>
      <c r="F66" s="1667"/>
      <c r="G66" s="1667"/>
      <c r="H66" s="1667"/>
      <c r="I66" s="1667"/>
      <c r="J66" s="1667"/>
      <c r="K66" s="1667"/>
      <c r="L66" s="1667"/>
      <c r="M66" s="1667"/>
      <c r="N66" s="1667"/>
      <c r="O66" s="1667"/>
      <c r="P66" s="1667"/>
      <c r="Q66" s="1667"/>
      <c r="R66" s="1668"/>
    </row>
    <row r="67" spans="2:18">
      <c r="B67" s="1666"/>
      <c r="C67" s="1667"/>
      <c r="D67" s="1667"/>
      <c r="E67" s="1667"/>
      <c r="F67" s="1667"/>
      <c r="G67" s="1667"/>
      <c r="H67" s="1667"/>
      <c r="I67" s="1667"/>
      <c r="J67" s="1667"/>
      <c r="K67" s="1667"/>
      <c r="L67" s="1667"/>
      <c r="M67" s="1667"/>
      <c r="N67" s="1667"/>
      <c r="O67" s="1667"/>
      <c r="P67" s="1667"/>
      <c r="Q67" s="1667"/>
      <c r="R67" s="1668"/>
    </row>
    <row r="68" spans="2:18">
      <c r="B68" s="1666"/>
      <c r="C68" s="1667"/>
      <c r="D68" s="1667"/>
      <c r="E68" s="1667"/>
      <c r="F68" s="1667"/>
      <c r="G68" s="1667"/>
      <c r="H68" s="1667"/>
      <c r="I68" s="1667"/>
      <c r="J68" s="1667"/>
      <c r="K68" s="1667"/>
      <c r="L68" s="1667"/>
      <c r="M68" s="1667"/>
      <c r="N68" s="1667"/>
      <c r="O68" s="1667"/>
      <c r="P68" s="1667"/>
      <c r="Q68" s="1667"/>
      <c r="R68" s="1668"/>
    </row>
    <row r="69" spans="2:18">
      <c r="B69" s="1666"/>
      <c r="C69" s="1667"/>
      <c r="D69" s="1667"/>
      <c r="E69" s="1667"/>
      <c r="F69" s="1667"/>
      <c r="G69" s="1667"/>
      <c r="H69" s="1667"/>
      <c r="I69" s="1667"/>
      <c r="J69" s="1667"/>
      <c r="K69" s="1667"/>
      <c r="L69" s="1667"/>
      <c r="M69" s="1667"/>
      <c r="N69" s="1667"/>
      <c r="O69" s="1667"/>
      <c r="P69" s="1667"/>
      <c r="Q69" s="1667"/>
      <c r="R69" s="1668"/>
    </row>
    <row r="70" spans="2:18">
      <c r="B70" s="1666"/>
      <c r="C70" s="1667"/>
      <c r="D70" s="1667"/>
      <c r="E70" s="1667"/>
      <c r="F70" s="1667"/>
      <c r="G70" s="1667"/>
      <c r="H70" s="1667"/>
      <c r="I70" s="1667"/>
      <c r="J70" s="1667"/>
      <c r="K70" s="1667"/>
      <c r="L70" s="1667"/>
      <c r="M70" s="1667"/>
      <c r="N70" s="1667"/>
      <c r="O70" s="1667"/>
      <c r="P70" s="1667"/>
      <c r="Q70" s="1667"/>
      <c r="R70" s="1668"/>
    </row>
    <row r="71" spans="2:18">
      <c r="B71" s="1666"/>
      <c r="C71" s="1667"/>
      <c r="D71" s="1667"/>
      <c r="E71" s="1667"/>
      <c r="F71" s="1667"/>
      <c r="G71" s="1667"/>
      <c r="H71" s="1667"/>
      <c r="I71" s="1667"/>
      <c r="J71" s="1667"/>
      <c r="K71" s="1667"/>
      <c r="L71" s="1667"/>
      <c r="M71" s="1667"/>
      <c r="N71" s="1667"/>
      <c r="O71" s="1667"/>
      <c r="P71" s="1667"/>
      <c r="Q71" s="1667"/>
      <c r="R71" s="1668"/>
    </row>
    <row r="72" spans="2:18">
      <c r="B72" s="1666"/>
      <c r="C72" s="1667"/>
      <c r="D72" s="1667"/>
      <c r="E72" s="1667"/>
      <c r="F72" s="1667"/>
      <c r="G72" s="1667"/>
      <c r="H72" s="1667"/>
      <c r="I72" s="1667"/>
      <c r="J72" s="1667"/>
      <c r="K72" s="1667"/>
      <c r="L72" s="1667"/>
      <c r="M72" s="1667"/>
      <c r="N72" s="1667"/>
      <c r="O72" s="1667"/>
      <c r="P72" s="1667"/>
      <c r="Q72" s="1667"/>
      <c r="R72" s="1668"/>
    </row>
    <row r="73" spans="2:18">
      <c r="B73" s="1666"/>
      <c r="C73" s="1667"/>
      <c r="D73" s="1667"/>
      <c r="E73" s="1667"/>
      <c r="F73" s="1667"/>
      <c r="G73" s="1667"/>
      <c r="H73" s="1667"/>
      <c r="I73" s="1667"/>
      <c r="J73" s="1667"/>
      <c r="K73" s="1667"/>
      <c r="L73" s="1667"/>
      <c r="M73" s="1667"/>
      <c r="N73" s="1667"/>
      <c r="O73" s="1667"/>
      <c r="P73" s="1667"/>
      <c r="Q73" s="1667"/>
      <c r="R73" s="1668"/>
    </row>
    <row r="74" spans="2:18">
      <c r="B74" s="1666"/>
      <c r="C74" s="1667"/>
      <c r="D74" s="1667"/>
      <c r="E74" s="1667"/>
      <c r="F74" s="1667"/>
      <c r="G74" s="1667"/>
      <c r="H74" s="1667"/>
      <c r="I74" s="1667"/>
      <c r="J74" s="1667"/>
      <c r="K74" s="1667"/>
      <c r="L74" s="1667"/>
      <c r="M74" s="1667"/>
      <c r="N74" s="1667"/>
      <c r="O74" s="1667"/>
      <c r="P74" s="1667"/>
      <c r="Q74" s="1667"/>
      <c r="R74" s="1668"/>
    </row>
    <row r="75" spans="2:18">
      <c r="B75" s="1666"/>
      <c r="C75" s="1667"/>
      <c r="D75" s="1667"/>
      <c r="E75" s="1667"/>
      <c r="F75" s="1667"/>
      <c r="G75" s="1667"/>
      <c r="H75" s="1667"/>
      <c r="I75" s="1667"/>
      <c r="J75" s="1667"/>
      <c r="K75" s="1667"/>
      <c r="L75" s="1667"/>
      <c r="M75" s="1667"/>
      <c r="N75" s="1667"/>
      <c r="O75" s="1667"/>
      <c r="P75" s="1667"/>
      <c r="Q75" s="1667"/>
      <c r="R75" s="1668"/>
    </row>
    <row r="76" spans="2:18">
      <c r="B76" s="1666"/>
      <c r="C76" s="1667"/>
      <c r="D76" s="1667"/>
      <c r="E76" s="1667"/>
      <c r="F76" s="1667"/>
      <c r="G76" s="1667"/>
      <c r="H76" s="1667"/>
      <c r="I76" s="1667"/>
      <c r="J76" s="1667"/>
      <c r="K76" s="1667"/>
      <c r="L76" s="1667"/>
      <c r="M76" s="1667"/>
      <c r="N76" s="1667"/>
      <c r="O76" s="1667"/>
      <c r="P76" s="1667"/>
      <c r="Q76" s="1667"/>
      <c r="R76" s="1668"/>
    </row>
    <row r="77" spans="2:18">
      <c r="B77" s="1666"/>
      <c r="C77" s="1667"/>
      <c r="D77" s="1667"/>
      <c r="E77" s="1667"/>
      <c r="F77" s="1667"/>
      <c r="G77" s="1667"/>
      <c r="H77" s="1667"/>
      <c r="I77" s="1667"/>
      <c r="J77" s="1667"/>
      <c r="K77" s="1667"/>
      <c r="L77" s="1667"/>
      <c r="M77" s="1667"/>
      <c r="N77" s="1667"/>
      <c r="O77" s="1667"/>
      <c r="P77" s="1667"/>
      <c r="Q77" s="1667"/>
      <c r="R77" s="1668"/>
    </row>
    <row r="78" spans="2:18">
      <c r="B78" s="1666"/>
      <c r="C78" s="1667"/>
      <c r="D78" s="1667"/>
      <c r="E78" s="1667"/>
      <c r="F78" s="1667"/>
      <c r="G78" s="1667"/>
      <c r="H78" s="1667"/>
      <c r="I78" s="1667"/>
      <c r="J78" s="1667"/>
      <c r="K78" s="1667"/>
      <c r="L78" s="1667"/>
      <c r="M78" s="1667"/>
      <c r="N78" s="1667"/>
      <c r="O78" s="1667"/>
      <c r="P78" s="1667"/>
      <c r="Q78" s="1667"/>
      <c r="R78" s="1668"/>
    </row>
    <row r="79" spans="2:18">
      <c r="B79" s="1666"/>
      <c r="C79" s="1667"/>
      <c r="D79" s="1667"/>
      <c r="E79" s="1667"/>
      <c r="F79" s="1667"/>
      <c r="G79" s="1667"/>
      <c r="H79" s="1667"/>
      <c r="I79" s="1667"/>
      <c r="J79" s="1667"/>
      <c r="K79" s="1667"/>
      <c r="L79" s="1667"/>
      <c r="M79" s="1667"/>
      <c r="N79" s="1667"/>
      <c r="O79" s="1667"/>
      <c r="P79" s="1667"/>
      <c r="Q79" s="1667"/>
      <c r="R79" s="1668"/>
    </row>
    <row r="80" spans="2:18">
      <c r="B80" s="1666"/>
      <c r="C80" s="1667"/>
      <c r="D80" s="1667"/>
      <c r="E80" s="1667"/>
      <c r="F80" s="1667"/>
      <c r="G80" s="1667"/>
      <c r="H80" s="1667"/>
      <c r="I80" s="1667"/>
      <c r="J80" s="1667"/>
      <c r="K80" s="1667"/>
      <c r="L80" s="1667"/>
      <c r="M80" s="1667"/>
      <c r="N80" s="1667"/>
      <c r="O80" s="1667"/>
      <c r="P80" s="1667"/>
      <c r="Q80" s="1667"/>
      <c r="R80" s="1668"/>
    </row>
    <row r="81" spans="2:18">
      <c r="B81" s="1666"/>
      <c r="C81" s="1667"/>
      <c r="D81" s="1667"/>
      <c r="E81" s="1667"/>
      <c r="F81" s="1667"/>
      <c r="G81" s="1667"/>
      <c r="H81" s="1667"/>
      <c r="I81" s="1667"/>
      <c r="J81" s="1667"/>
      <c r="K81" s="1667"/>
      <c r="L81" s="1667"/>
      <c r="M81" s="1667"/>
      <c r="N81" s="1667"/>
      <c r="O81" s="1667"/>
      <c r="P81" s="1667"/>
      <c r="Q81" s="1667"/>
      <c r="R81" s="1668"/>
    </row>
    <row r="82" spans="2:18">
      <c r="B82" s="1666"/>
      <c r="C82" s="1667"/>
      <c r="D82" s="1667"/>
      <c r="E82" s="1667"/>
      <c r="F82" s="1667"/>
      <c r="G82" s="1667"/>
      <c r="H82" s="1667"/>
      <c r="I82" s="1667"/>
      <c r="J82" s="1667"/>
      <c r="K82" s="1667"/>
      <c r="L82" s="1667"/>
      <c r="M82" s="1667"/>
      <c r="N82" s="1667"/>
      <c r="O82" s="1667"/>
      <c r="P82" s="1667"/>
      <c r="Q82" s="1667"/>
      <c r="R82" s="1668"/>
    </row>
    <row r="83" spans="2:18">
      <c r="B83" s="1666"/>
      <c r="C83" s="1667"/>
      <c r="D83" s="1667"/>
      <c r="E83" s="1667"/>
      <c r="F83" s="1667"/>
      <c r="G83" s="1667"/>
      <c r="H83" s="1667"/>
      <c r="I83" s="1667"/>
      <c r="J83" s="1667"/>
      <c r="K83" s="1667"/>
      <c r="L83" s="1667"/>
      <c r="M83" s="1667"/>
      <c r="N83" s="1667"/>
      <c r="O83" s="1667"/>
      <c r="P83" s="1667"/>
      <c r="Q83" s="1667"/>
      <c r="R83" s="1668"/>
    </row>
    <row r="84" spans="2:18">
      <c r="B84" s="1666"/>
      <c r="C84" s="1667"/>
      <c r="D84" s="1667"/>
      <c r="E84" s="1667"/>
      <c r="F84" s="1667"/>
      <c r="G84" s="1667"/>
      <c r="H84" s="1667"/>
      <c r="I84" s="1667"/>
      <c r="J84" s="1667"/>
      <c r="K84" s="1667"/>
      <c r="L84" s="1667"/>
      <c r="M84" s="1667"/>
      <c r="N84" s="1667"/>
      <c r="O84" s="1667"/>
      <c r="P84" s="1667"/>
      <c r="Q84" s="1667"/>
      <c r="R84" s="1668"/>
    </row>
    <row r="85" spans="2:18">
      <c r="B85" s="1666"/>
      <c r="C85" s="1667"/>
      <c r="D85" s="1667"/>
      <c r="E85" s="1667"/>
      <c r="F85" s="1667"/>
      <c r="G85" s="1667"/>
      <c r="H85" s="1667"/>
      <c r="I85" s="1667"/>
      <c r="J85" s="1667"/>
      <c r="K85" s="1667"/>
      <c r="L85" s="1667"/>
      <c r="M85" s="1667"/>
      <c r="N85" s="1667"/>
      <c r="O85" s="1667"/>
      <c r="P85" s="1667"/>
      <c r="Q85" s="1667"/>
      <c r="R85" s="1668"/>
    </row>
    <row r="86" spans="2:18">
      <c r="B86" s="1666"/>
      <c r="C86" s="1667"/>
      <c r="D86" s="1667"/>
      <c r="E86" s="1667"/>
      <c r="F86" s="1667"/>
      <c r="G86" s="1667"/>
      <c r="H86" s="1667"/>
      <c r="I86" s="1667"/>
      <c r="J86" s="1667"/>
      <c r="K86" s="1667"/>
      <c r="L86" s="1667"/>
      <c r="M86" s="1667"/>
      <c r="N86" s="1667"/>
      <c r="O86" s="1667"/>
      <c r="P86" s="1667"/>
      <c r="Q86" s="1667"/>
      <c r="R86" s="1668"/>
    </row>
    <row r="87" spans="2:18">
      <c r="B87" s="1666"/>
      <c r="C87" s="1667"/>
      <c r="D87" s="1667"/>
      <c r="E87" s="1667"/>
      <c r="F87" s="1667"/>
      <c r="G87" s="1667"/>
      <c r="H87" s="1667"/>
      <c r="I87" s="1667"/>
      <c r="J87" s="1667"/>
      <c r="K87" s="1667"/>
      <c r="L87" s="1667"/>
      <c r="M87" s="1667"/>
      <c r="N87" s="1667"/>
      <c r="O87" s="1667"/>
      <c r="P87" s="1667"/>
      <c r="Q87" s="1667"/>
      <c r="R87" s="1668"/>
    </row>
    <row r="88" spans="2:18">
      <c r="B88" s="1666"/>
      <c r="C88" s="1667"/>
      <c r="D88" s="1667"/>
      <c r="E88" s="1667"/>
      <c r="F88" s="1667"/>
      <c r="G88" s="1667"/>
      <c r="H88" s="1667"/>
      <c r="I88" s="1667"/>
      <c r="J88" s="1667"/>
      <c r="K88" s="1667"/>
      <c r="L88" s="1667"/>
      <c r="M88" s="1667"/>
      <c r="N88" s="1667"/>
      <c r="O88" s="1667"/>
      <c r="P88" s="1667"/>
      <c r="Q88" s="1667"/>
      <c r="R88" s="1668"/>
    </row>
    <row r="89" spans="2:18">
      <c r="B89" s="1666"/>
      <c r="C89" s="1667"/>
      <c r="D89" s="1667"/>
      <c r="E89" s="1667"/>
      <c r="F89" s="1667"/>
      <c r="G89" s="1667"/>
      <c r="H89" s="1667"/>
      <c r="I89" s="1667"/>
      <c r="J89" s="1667"/>
      <c r="K89" s="1667"/>
      <c r="L89" s="1667"/>
      <c r="M89" s="1667"/>
      <c r="N89" s="1667"/>
      <c r="O89" s="1667"/>
      <c r="P89" s="1667"/>
      <c r="Q89" s="1667"/>
      <c r="R89" s="1668"/>
    </row>
    <row r="90" spans="2:18">
      <c r="B90" s="1666"/>
      <c r="C90" s="1667"/>
      <c r="D90" s="1667"/>
      <c r="E90" s="1667"/>
      <c r="F90" s="1667"/>
      <c r="G90" s="1667"/>
      <c r="H90" s="1667"/>
      <c r="I90" s="1667"/>
      <c r="J90" s="1667"/>
      <c r="K90" s="1667"/>
      <c r="L90" s="1667"/>
      <c r="M90" s="1667"/>
      <c r="N90" s="1667"/>
      <c r="O90" s="1667"/>
      <c r="P90" s="1667"/>
      <c r="Q90" s="1667"/>
      <c r="R90" s="1668"/>
    </row>
    <row r="91" spans="2:18">
      <c r="B91" s="1666"/>
      <c r="C91" s="1667"/>
      <c r="D91" s="1667"/>
      <c r="E91" s="1667"/>
      <c r="F91" s="1667"/>
      <c r="G91" s="1667"/>
      <c r="H91" s="1667"/>
      <c r="I91" s="1667"/>
      <c r="J91" s="1667"/>
      <c r="K91" s="1667"/>
      <c r="L91" s="1667"/>
      <c r="M91" s="1667"/>
      <c r="N91" s="1667"/>
      <c r="O91" s="1667"/>
      <c r="P91" s="1667"/>
      <c r="Q91" s="1667"/>
      <c r="R91" s="1668"/>
    </row>
    <row r="92" spans="2:18">
      <c r="B92" s="1666"/>
      <c r="C92" s="1667"/>
      <c r="D92" s="1667"/>
      <c r="E92" s="1667"/>
      <c r="F92" s="1667"/>
      <c r="G92" s="1667"/>
      <c r="H92" s="1667"/>
      <c r="I92" s="1667"/>
      <c r="J92" s="1667"/>
      <c r="K92" s="1667"/>
      <c r="L92" s="1667"/>
      <c r="M92" s="1667"/>
      <c r="N92" s="1667"/>
      <c r="O92" s="1667"/>
      <c r="P92" s="1667"/>
      <c r="Q92" s="1667"/>
      <c r="R92" s="1668"/>
    </row>
    <row r="93" spans="2:18">
      <c r="B93" s="1666"/>
      <c r="C93" s="1667"/>
      <c r="D93" s="1667"/>
      <c r="E93" s="1667"/>
      <c r="F93" s="1667"/>
      <c r="G93" s="1667"/>
      <c r="H93" s="1667"/>
      <c r="I93" s="1667"/>
      <c r="J93" s="1667"/>
      <c r="K93" s="1667"/>
      <c r="L93" s="1667"/>
      <c r="M93" s="1667"/>
      <c r="N93" s="1667"/>
      <c r="O93" s="1667"/>
      <c r="P93" s="1667"/>
      <c r="Q93" s="1667"/>
      <c r="R93" s="1668"/>
    </row>
    <row r="94" spans="2:18">
      <c r="B94" s="1666"/>
      <c r="C94" s="1667"/>
      <c r="D94" s="1667"/>
      <c r="E94" s="1667"/>
      <c r="F94" s="1667"/>
      <c r="G94" s="1667"/>
      <c r="H94" s="1667"/>
      <c r="I94" s="1667"/>
      <c r="J94" s="1667"/>
      <c r="K94" s="1667"/>
      <c r="L94" s="1667"/>
      <c r="M94" s="1667"/>
      <c r="N94" s="1667"/>
      <c r="O94" s="1667"/>
      <c r="P94" s="1667"/>
      <c r="Q94" s="1667"/>
      <c r="R94" s="1668"/>
    </row>
    <row r="95" spans="2:18">
      <c r="B95" s="1666"/>
      <c r="C95" s="1667"/>
      <c r="D95" s="1667"/>
      <c r="E95" s="1667"/>
      <c r="F95" s="1667"/>
      <c r="G95" s="1667"/>
      <c r="H95" s="1667"/>
      <c r="I95" s="1667"/>
      <c r="J95" s="1667"/>
      <c r="K95" s="1667"/>
      <c r="L95" s="1667"/>
      <c r="M95" s="1667"/>
      <c r="N95" s="1667"/>
      <c r="O95" s="1667"/>
      <c r="P95" s="1667"/>
      <c r="Q95" s="1667"/>
      <c r="R95" s="1668"/>
    </row>
    <row r="96" spans="2:18">
      <c r="B96" s="1666"/>
      <c r="C96" s="1667"/>
      <c r="D96" s="1667"/>
      <c r="E96" s="1667"/>
      <c r="F96" s="1667"/>
      <c r="G96" s="1667"/>
      <c r="H96" s="1667"/>
      <c r="I96" s="1667"/>
      <c r="J96" s="1667"/>
      <c r="K96" s="1667"/>
      <c r="L96" s="1667"/>
      <c r="M96" s="1667"/>
      <c r="N96" s="1667"/>
      <c r="O96" s="1667"/>
      <c r="P96" s="1667"/>
      <c r="Q96" s="1667"/>
      <c r="R96" s="1668"/>
    </row>
    <row r="97" spans="2:18">
      <c r="B97" s="1666"/>
      <c r="C97" s="1667"/>
      <c r="D97" s="1667"/>
      <c r="E97" s="1667"/>
      <c r="F97" s="1667"/>
      <c r="G97" s="1667"/>
      <c r="H97" s="1667"/>
      <c r="I97" s="1667"/>
      <c r="J97" s="1667"/>
      <c r="K97" s="1667"/>
      <c r="L97" s="1667"/>
      <c r="M97" s="1667"/>
      <c r="N97" s="1667"/>
      <c r="O97" s="1667"/>
      <c r="P97" s="1667"/>
      <c r="Q97" s="1667"/>
      <c r="R97" s="1668"/>
    </row>
    <row r="98" spans="2:18">
      <c r="B98" s="1666"/>
      <c r="C98" s="1667"/>
      <c r="D98" s="1667"/>
      <c r="E98" s="1667"/>
      <c r="F98" s="1667"/>
      <c r="G98" s="1667"/>
      <c r="H98" s="1667"/>
      <c r="I98" s="1667"/>
      <c r="J98" s="1667"/>
      <c r="K98" s="1667"/>
      <c r="L98" s="1667"/>
      <c r="M98" s="1667"/>
      <c r="N98" s="1667"/>
      <c r="O98" s="1667"/>
      <c r="P98" s="1667"/>
      <c r="Q98" s="1667"/>
      <c r="R98" s="1668"/>
    </row>
    <row r="99" spans="2:18">
      <c r="B99" s="1666"/>
      <c r="C99" s="1667"/>
      <c r="D99" s="1667"/>
      <c r="E99" s="1667"/>
      <c r="F99" s="1667"/>
      <c r="G99" s="1667"/>
      <c r="H99" s="1667"/>
      <c r="I99" s="1667"/>
      <c r="J99" s="1667"/>
      <c r="K99" s="1667"/>
      <c r="L99" s="1667"/>
      <c r="M99" s="1667"/>
      <c r="N99" s="1667"/>
      <c r="O99" s="1667"/>
      <c r="P99" s="1667"/>
      <c r="Q99" s="1667"/>
      <c r="R99" s="1668"/>
    </row>
    <row r="100" spans="2:18">
      <c r="B100" s="1666"/>
      <c r="C100" s="1667"/>
      <c r="D100" s="1667"/>
      <c r="E100" s="1667"/>
      <c r="F100" s="1667"/>
      <c r="G100" s="1667"/>
      <c r="H100" s="1667"/>
      <c r="I100" s="1667"/>
      <c r="J100" s="1667"/>
      <c r="K100" s="1667"/>
      <c r="L100" s="1667"/>
      <c r="M100" s="1667"/>
      <c r="N100" s="1667"/>
      <c r="O100" s="1667"/>
      <c r="P100" s="1667"/>
      <c r="Q100" s="1667"/>
      <c r="R100" s="1668"/>
    </row>
    <row r="101" spans="2:18">
      <c r="B101" s="1666"/>
      <c r="C101" s="1667"/>
      <c r="D101" s="1667"/>
      <c r="E101" s="1667"/>
      <c r="F101" s="1667"/>
      <c r="G101" s="1667"/>
      <c r="H101" s="1667"/>
      <c r="I101" s="1667"/>
      <c r="J101" s="1667"/>
      <c r="K101" s="1667"/>
      <c r="L101" s="1667"/>
      <c r="M101" s="1667"/>
      <c r="N101" s="1667"/>
      <c r="O101" s="1667"/>
      <c r="P101" s="1667"/>
      <c r="Q101" s="1667"/>
      <c r="R101" s="1668"/>
    </row>
    <row r="102" spans="2:18">
      <c r="B102" s="1666"/>
      <c r="C102" s="1667"/>
      <c r="D102" s="1667"/>
      <c r="E102" s="1667"/>
      <c r="F102" s="1667"/>
      <c r="G102" s="1667"/>
      <c r="H102" s="1667"/>
      <c r="I102" s="1667"/>
      <c r="J102" s="1667"/>
      <c r="K102" s="1667"/>
      <c r="L102" s="1667"/>
      <c r="M102" s="1667"/>
      <c r="N102" s="1667"/>
      <c r="O102" s="1667"/>
      <c r="P102" s="1667"/>
      <c r="Q102" s="1667"/>
      <c r="R102" s="1668"/>
    </row>
    <row r="103" spans="2:18">
      <c r="B103" s="1666"/>
      <c r="C103" s="1667"/>
      <c r="D103" s="1667"/>
      <c r="E103" s="1667"/>
      <c r="F103" s="1667"/>
      <c r="G103" s="1667"/>
      <c r="H103" s="1667"/>
      <c r="I103" s="1667"/>
      <c r="J103" s="1667"/>
      <c r="K103" s="1667"/>
      <c r="L103" s="1667"/>
      <c r="M103" s="1667"/>
      <c r="N103" s="1667"/>
      <c r="O103" s="1667"/>
      <c r="P103" s="1667"/>
      <c r="Q103" s="1667"/>
      <c r="R103" s="1668"/>
    </row>
    <row r="104" spans="2:18">
      <c r="B104" s="1666"/>
      <c r="C104" s="1667"/>
      <c r="D104" s="1667"/>
      <c r="E104" s="1667"/>
      <c r="F104" s="1667"/>
      <c r="G104" s="1667"/>
      <c r="H104" s="1667"/>
      <c r="I104" s="1667"/>
      <c r="J104" s="1667"/>
      <c r="K104" s="1667"/>
      <c r="L104" s="1667"/>
      <c r="M104" s="1667"/>
      <c r="N104" s="1667"/>
      <c r="O104" s="1667"/>
      <c r="P104" s="1667"/>
      <c r="Q104" s="1667"/>
      <c r="R104" s="1668"/>
    </row>
    <row r="105" spans="2:18">
      <c r="B105" s="1666"/>
      <c r="C105" s="1667"/>
      <c r="D105" s="1667"/>
      <c r="E105" s="1667"/>
      <c r="F105" s="1667"/>
      <c r="G105" s="1667"/>
      <c r="H105" s="1667"/>
      <c r="I105" s="1667"/>
      <c r="J105" s="1667"/>
      <c r="K105" s="1667"/>
      <c r="L105" s="1667"/>
      <c r="M105" s="1667"/>
      <c r="N105" s="1667"/>
      <c r="O105" s="1667"/>
      <c r="P105" s="1667"/>
      <c r="Q105" s="1667"/>
      <c r="R105" s="1668"/>
    </row>
    <row r="106" spans="2:18">
      <c r="B106" s="1666"/>
      <c r="C106" s="1667"/>
      <c r="D106" s="1667"/>
      <c r="E106" s="1667"/>
      <c r="F106" s="1667"/>
      <c r="G106" s="1667"/>
      <c r="H106" s="1667"/>
      <c r="I106" s="1667"/>
      <c r="J106" s="1667"/>
      <c r="K106" s="1667"/>
      <c r="L106" s="1667"/>
      <c r="M106" s="1667"/>
      <c r="N106" s="1667"/>
      <c r="O106" s="1667"/>
      <c r="P106" s="1667"/>
      <c r="Q106" s="1667"/>
      <c r="R106" s="1668"/>
    </row>
    <row r="107" spans="2:18">
      <c r="B107" s="1666"/>
      <c r="C107" s="1667"/>
      <c r="D107" s="1667"/>
      <c r="E107" s="1667"/>
      <c r="F107" s="1667"/>
      <c r="G107" s="1667"/>
      <c r="H107" s="1667"/>
      <c r="I107" s="1667"/>
      <c r="J107" s="1667"/>
      <c r="K107" s="1667"/>
      <c r="L107" s="1667"/>
      <c r="M107" s="1667"/>
      <c r="N107" s="1667"/>
      <c r="O107" s="1667"/>
      <c r="P107" s="1667"/>
      <c r="Q107" s="1667"/>
      <c r="R107" s="1668"/>
    </row>
    <row r="108" spans="2:18">
      <c r="B108" s="1666"/>
      <c r="C108" s="1667"/>
      <c r="D108" s="1667"/>
      <c r="E108" s="1667"/>
      <c r="F108" s="1667"/>
      <c r="G108" s="1667"/>
      <c r="H108" s="1667"/>
      <c r="I108" s="1667"/>
      <c r="J108" s="1667"/>
      <c r="K108" s="1667"/>
      <c r="L108" s="1667"/>
      <c r="M108" s="1667"/>
      <c r="N108" s="1667"/>
      <c r="O108" s="1667"/>
      <c r="P108" s="1667"/>
      <c r="Q108" s="1667"/>
      <c r="R108" s="1668"/>
    </row>
    <row r="109" spans="2:18">
      <c r="B109" s="1666"/>
      <c r="C109" s="1667"/>
      <c r="D109" s="1667"/>
      <c r="E109" s="1667"/>
      <c r="F109" s="1667"/>
      <c r="G109" s="1667"/>
      <c r="H109" s="1667"/>
      <c r="I109" s="1667"/>
      <c r="J109" s="1667"/>
      <c r="K109" s="1667"/>
      <c r="L109" s="1667"/>
      <c r="M109" s="1667"/>
      <c r="N109" s="1667"/>
      <c r="O109" s="1667"/>
      <c r="P109" s="1667"/>
      <c r="Q109" s="1667"/>
      <c r="R109" s="1668"/>
    </row>
    <row r="110" spans="2:18">
      <c r="B110" s="1666"/>
      <c r="C110" s="1667"/>
      <c r="D110" s="1667"/>
      <c r="E110" s="1667"/>
      <c r="F110" s="1667"/>
      <c r="G110" s="1667"/>
      <c r="H110" s="1667"/>
      <c r="I110" s="1667"/>
      <c r="J110" s="1667"/>
      <c r="K110" s="1667"/>
      <c r="L110" s="1667"/>
      <c r="M110" s="1667"/>
      <c r="N110" s="1667"/>
      <c r="O110" s="1667"/>
      <c r="P110" s="1667"/>
      <c r="Q110" s="1667"/>
      <c r="R110" s="1668"/>
    </row>
    <row r="111" spans="2:18">
      <c r="B111" s="1666"/>
      <c r="C111" s="1667"/>
      <c r="D111" s="1667"/>
      <c r="E111" s="1667"/>
      <c r="F111" s="1667"/>
      <c r="G111" s="1667"/>
      <c r="H111" s="1667"/>
      <c r="I111" s="1667"/>
      <c r="J111" s="1667"/>
      <c r="K111" s="1667"/>
      <c r="L111" s="1667"/>
      <c r="M111" s="1667"/>
      <c r="N111" s="1667"/>
      <c r="O111" s="1667"/>
      <c r="P111" s="1667"/>
      <c r="Q111" s="1667"/>
      <c r="R111" s="1668"/>
    </row>
    <row r="112" spans="2:18">
      <c r="B112" s="1666"/>
      <c r="C112" s="1667"/>
      <c r="D112" s="1667"/>
      <c r="E112" s="1667"/>
      <c r="F112" s="1667"/>
      <c r="G112" s="1667"/>
      <c r="H112" s="1667"/>
      <c r="I112" s="1667"/>
      <c r="J112" s="1667"/>
      <c r="K112" s="1667"/>
      <c r="L112" s="1667"/>
      <c r="M112" s="1667"/>
      <c r="N112" s="1667"/>
      <c r="O112" s="1667"/>
      <c r="P112" s="1667"/>
      <c r="Q112" s="1667"/>
      <c r="R112" s="1668"/>
    </row>
    <row r="113" spans="2:18">
      <c r="B113" s="1666"/>
      <c r="C113" s="1667"/>
      <c r="D113" s="1667"/>
      <c r="E113" s="1667"/>
      <c r="F113" s="1667"/>
      <c r="G113" s="1667"/>
      <c r="H113" s="1667"/>
      <c r="I113" s="1667"/>
      <c r="J113" s="1667"/>
      <c r="K113" s="1667"/>
      <c r="L113" s="1667"/>
      <c r="M113" s="1667"/>
      <c r="N113" s="1667"/>
      <c r="O113" s="1667"/>
      <c r="P113" s="1667"/>
      <c r="Q113" s="1667"/>
      <c r="R113" s="1668"/>
    </row>
    <row r="114" spans="2:18">
      <c r="B114" s="1666"/>
      <c r="C114" s="1667"/>
      <c r="D114" s="1667"/>
      <c r="E114" s="1667"/>
      <c r="F114" s="1667"/>
      <c r="G114" s="1667"/>
      <c r="H114" s="1667"/>
      <c r="I114" s="1667"/>
      <c r="J114" s="1667"/>
      <c r="K114" s="1667"/>
      <c r="L114" s="1667"/>
      <c r="M114" s="1667"/>
      <c r="N114" s="1667"/>
      <c r="O114" s="1667"/>
      <c r="P114" s="1667"/>
      <c r="Q114" s="1667"/>
      <c r="R114" s="1668"/>
    </row>
    <row r="115" spans="2:18" ht="14.25" thickBot="1">
      <c r="B115" s="1669"/>
      <c r="C115" s="1670"/>
      <c r="D115" s="1670"/>
      <c r="E115" s="1670"/>
      <c r="F115" s="1670"/>
      <c r="G115" s="1670"/>
      <c r="H115" s="1670"/>
      <c r="I115" s="1670"/>
      <c r="J115" s="1670"/>
      <c r="K115" s="1670"/>
      <c r="L115" s="1670"/>
      <c r="M115" s="1670"/>
      <c r="N115" s="1670"/>
      <c r="O115" s="1670"/>
      <c r="P115" s="1670"/>
      <c r="Q115" s="1670"/>
      <c r="R115" s="1671"/>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186" priority="9">
      <formula>LEN(TRIM(B12))=0</formula>
    </cfRule>
  </conditionalFormatting>
  <conditionalFormatting sqref="C12:G27">
    <cfRule type="containsBlanks" dxfId="185" priority="8">
      <formula>LEN(TRIM(C12))=0</formula>
    </cfRule>
  </conditionalFormatting>
  <conditionalFormatting sqref="H12:H27">
    <cfRule type="containsBlanks" dxfId="184" priority="7">
      <formula>LEN(TRIM(H12))=0</formula>
    </cfRule>
  </conditionalFormatting>
  <conditionalFormatting sqref="I12:J27">
    <cfRule type="containsBlanks" dxfId="183" priority="6">
      <formula>LEN(TRIM(I12))=0</formula>
    </cfRule>
  </conditionalFormatting>
  <conditionalFormatting sqref="L12:L27">
    <cfRule type="containsBlanks" dxfId="182" priority="5">
      <formula>LEN(TRIM(L12))=0</formula>
    </cfRule>
  </conditionalFormatting>
  <conditionalFormatting sqref="M12:M27">
    <cfRule type="containsBlanks" dxfId="181" priority="4">
      <formula>LEN(TRIM(M12))=0</formula>
    </cfRule>
  </conditionalFormatting>
  <conditionalFormatting sqref="N12:Q27">
    <cfRule type="containsBlanks" dxfId="180" priority="3">
      <formula>LEN(TRIM(N12))=0</formula>
    </cfRule>
  </conditionalFormatting>
  <conditionalFormatting sqref="Q6:Q8">
    <cfRule type="containsBlanks" dxfId="179" priority="2">
      <formula>LEN(TRIM(Q6))=0</formula>
    </cfRule>
  </conditionalFormatting>
  <conditionalFormatting sqref="R12:R27">
    <cfRule type="containsBlanks" dxfId="178"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1741</v>
      </c>
      <c r="C3" s="33"/>
      <c r="D3" s="33"/>
      <c r="E3" s="33"/>
      <c r="F3" s="33"/>
      <c r="G3" s="33"/>
      <c r="H3" s="33"/>
      <c r="I3" s="33"/>
      <c r="J3" s="33"/>
      <c r="K3" s="33"/>
      <c r="L3" s="33"/>
      <c r="M3" s="33"/>
      <c r="N3" s="33"/>
      <c r="O3" s="12"/>
      <c r="P3" s="1"/>
      <c r="Q3" s="147"/>
      <c r="R3" s="1682" t="s">
        <v>1754</v>
      </c>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BD4"/>
      <c r="BE4"/>
      <c r="BF4"/>
      <c r="BG4"/>
      <c r="BH4"/>
    </row>
    <row r="5" spans="1:80" s="14" customFormat="1" ht="18" customHeight="1">
      <c r="A5"/>
      <c r="B5" s="148" t="s">
        <v>140</v>
      </c>
      <c r="C5" s="6"/>
      <c r="D5" s="6"/>
      <c r="E5" s="6"/>
      <c r="F5" s="6"/>
      <c r="G5" s="6"/>
      <c r="H5" s="6"/>
      <c r="I5" s="6"/>
      <c r="J5" s="6"/>
      <c r="K5" s="6"/>
      <c r="N5" s="36"/>
      <c r="P5"/>
      <c r="Q5" s="147"/>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R6"/>
      <c r="AS6"/>
      <c r="AT6"/>
      <c r="AU6"/>
      <c r="AV6"/>
      <c r="AW6"/>
      <c r="AX6"/>
    </row>
    <row r="7" spans="1:80" ht="15" customHeight="1">
      <c r="B7" s="120" t="s">
        <v>1122</v>
      </c>
      <c r="C7" s="1"/>
      <c r="D7" s="1"/>
      <c r="E7" s="1"/>
      <c r="F7" s="1"/>
      <c r="G7" s="1"/>
      <c r="H7" s="1"/>
      <c r="I7" s="1"/>
      <c r="J7" s="1"/>
      <c r="K7" s="1"/>
      <c r="AE7" s="257"/>
      <c r="AG7" s="6"/>
      <c r="AH7" s="987" t="s">
        <v>1303</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716" t="s">
        <v>1156</v>
      </c>
      <c r="L9" s="1717"/>
      <c r="M9" s="1718"/>
      <c r="N9" s="981"/>
      <c r="O9" s="121" t="s">
        <v>48</v>
      </c>
      <c r="AE9" s="257"/>
      <c r="AG9" s="1" t="s">
        <v>1303</v>
      </c>
      <c r="AH9" s="1" t="s">
        <v>1303</v>
      </c>
      <c r="AI9" s="1" t="s">
        <v>1303</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731" t="s">
        <v>1121</v>
      </c>
      <c r="C11" s="1734" t="s">
        <v>1254</v>
      </c>
      <c r="D11" s="143"/>
      <c r="E11" s="143" t="s">
        <v>51</v>
      </c>
      <c r="F11" s="143" t="s">
        <v>52</v>
      </c>
      <c r="G11" s="143" t="s">
        <v>53</v>
      </c>
      <c r="H11" s="143" t="s">
        <v>1157</v>
      </c>
      <c r="I11" s="143" t="s">
        <v>1158</v>
      </c>
      <c r="J11" s="1736" t="s">
        <v>1301</v>
      </c>
      <c r="K11" s="124" t="s">
        <v>1123</v>
      </c>
      <c r="L11" s="124" t="s">
        <v>1124</v>
      </c>
      <c r="M11" s="124" t="s">
        <v>1159</v>
      </c>
      <c r="N11" s="125" t="s">
        <v>1160</v>
      </c>
      <c r="O11" s="126" t="s">
        <v>1192</v>
      </c>
      <c r="Q11" s="1731"/>
      <c r="R11" s="1734"/>
      <c r="S11" s="143"/>
      <c r="T11" s="143"/>
      <c r="U11" s="143"/>
      <c r="V11" s="143"/>
      <c r="W11" s="143"/>
      <c r="X11" s="143"/>
      <c r="Y11" s="1736"/>
      <c r="Z11" s="124"/>
      <c r="AA11" s="124"/>
      <c r="AB11" s="124"/>
      <c r="AC11" s="125"/>
      <c r="AD11" s="126"/>
      <c r="AE11" s="265"/>
      <c r="AH11" s="268"/>
      <c r="AI11" s="268"/>
      <c r="AJ11" s="268"/>
      <c r="AK11" s="268"/>
      <c r="AL11" s="268"/>
      <c r="AM11" s="268"/>
      <c r="AN11" s="268"/>
      <c r="AO11" s="268"/>
      <c r="AP11" s="268"/>
      <c r="AR11"/>
      <c r="AS11"/>
      <c r="AT11"/>
      <c r="AU11"/>
      <c r="AV11"/>
      <c r="AW11" s="252" t="s">
        <v>1299</v>
      </c>
      <c r="AX11"/>
    </row>
    <row r="12" spans="1:80" ht="15" customHeight="1" thickBot="1">
      <c r="B12" s="1732"/>
      <c r="C12" s="1735"/>
      <c r="D12" s="1737" t="s">
        <v>1217</v>
      </c>
      <c r="E12" s="127" t="s">
        <v>1161</v>
      </c>
      <c r="F12" s="127" t="s">
        <v>1162</v>
      </c>
      <c r="G12" s="127" t="s">
        <v>1163</v>
      </c>
      <c r="H12" s="127" t="s">
        <v>1164</v>
      </c>
      <c r="I12" s="127" t="s">
        <v>1164</v>
      </c>
      <c r="J12" s="1719"/>
      <c r="K12" s="1719" t="s">
        <v>1184</v>
      </c>
      <c r="L12" s="1719" t="s">
        <v>1185</v>
      </c>
      <c r="M12" s="1719" t="s">
        <v>1203</v>
      </c>
      <c r="N12" s="1719" t="s">
        <v>1202</v>
      </c>
      <c r="O12" s="1729" t="s">
        <v>1204</v>
      </c>
      <c r="Q12" s="1732"/>
      <c r="R12" s="1735"/>
      <c r="S12" s="1737"/>
      <c r="T12" s="127"/>
      <c r="U12" s="127"/>
      <c r="V12" s="127"/>
      <c r="W12" s="127"/>
      <c r="X12" s="127"/>
      <c r="Y12" s="1719"/>
      <c r="Z12" s="1719"/>
      <c r="AA12" s="1719"/>
      <c r="AB12" s="1719"/>
      <c r="AC12" s="1719"/>
      <c r="AD12" s="1729"/>
      <c r="AE12" s="265"/>
      <c r="AH12" s="988" t="s">
        <v>1543</v>
      </c>
      <c r="AI12" s="1706" t="s">
        <v>1304</v>
      </c>
      <c r="AJ12" s="1708" t="s">
        <v>1305</v>
      </c>
      <c r="AK12" s="1710" t="s">
        <v>1306</v>
      </c>
      <c r="AL12" s="1687"/>
      <c r="AM12" s="1711"/>
      <c r="AN12" s="1712" t="s">
        <v>1310</v>
      </c>
      <c r="AO12" s="1710" t="s">
        <v>1306</v>
      </c>
      <c r="AP12" s="1687"/>
      <c r="AQ12" s="1711"/>
      <c r="AR12" s="1702" t="s">
        <v>1311</v>
      </c>
      <c r="AS12" s="1703"/>
      <c r="AT12" s="1703"/>
      <c r="AU12" s="1703"/>
      <c r="AV12" s="1703"/>
      <c r="AW12" s="1704"/>
      <c r="AX12" s="1702" t="s">
        <v>1318</v>
      </c>
      <c r="AY12" s="1703"/>
      <c r="AZ12" s="1704"/>
      <c r="BA12" s="1702" t="s">
        <v>1322</v>
      </c>
      <c r="BB12" s="1703"/>
      <c r="BC12" s="1705"/>
    </row>
    <row r="13" spans="1:80" ht="15" customHeight="1" thickBot="1">
      <c r="B13" s="1732"/>
      <c r="C13" s="1735"/>
      <c r="D13" s="1737"/>
      <c r="E13" s="155" t="s">
        <v>1765</v>
      </c>
      <c r="F13" s="127" t="s">
        <v>1165</v>
      </c>
      <c r="G13" s="127" t="s">
        <v>1166</v>
      </c>
      <c r="H13" s="127" t="s">
        <v>1167</v>
      </c>
      <c r="I13" s="127" t="s">
        <v>1168</v>
      </c>
      <c r="J13" s="1719"/>
      <c r="K13" s="1719"/>
      <c r="L13" s="1719"/>
      <c r="M13" s="1719"/>
      <c r="N13" s="1720"/>
      <c r="O13" s="1730"/>
      <c r="Q13" s="1732"/>
      <c r="R13" s="1735"/>
      <c r="S13" s="1737"/>
      <c r="T13" s="155"/>
      <c r="U13" s="127"/>
      <c r="V13" s="127"/>
      <c r="W13" s="127"/>
      <c r="X13" s="127"/>
      <c r="Y13" s="1719"/>
      <c r="Z13" s="1719"/>
      <c r="AA13" s="1719"/>
      <c r="AB13" s="1719"/>
      <c r="AC13" s="1720"/>
      <c r="AD13" s="1730"/>
      <c r="AE13" s="265"/>
      <c r="AH13" s="258"/>
      <c r="AI13" s="1707"/>
      <c r="AJ13" s="1709"/>
      <c r="AK13" s="327" t="s">
        <v>1307</v>
      </c>
      <c r="AL13" s="327" t="s">
        <v>1308</v>
      </c>
      <c r="AM13" s="327" t="s">
        <v>1309</v>
      </c>
      <c r="AN13" s="1713"/>
      <c r="AO13" s="327" t="s">
        <v>1307</v>
      </c>
      <c r="AP13" s="327" t="s">
        <v>1308</v>
      </c>
      <c r="AQ13" s="327" t="s">
        <v>1309</v>
      </c>
      <c r="AR13" s="328" t="s">
        <v>1312</v>
      </c>
      <c r="AS13" s="328" t="s">
        <v>1313</v>
      </c>
      <c r="AT13" s="328" t="s">
        <v>1314</v>
      </c>
      <c r="AU13" s="328" t="s">
        <v>1315</v>
      </c>
      <c r="AV13" s="328" t="s">
        <v>1316</v>
      </c>
      <c r="AW13" s="328" t="s">
        <v>1317</v>
      </c>
      <c r="AX13" s="328" t="s">
        <v>1319</v>
      </c>
      <c r="AY13" s="328" t="s">
        <v>1320</v>
      </c>
      <c r="AZ13" s="328" t="s">
        <v>1321</v>
      </c>
      <c r="BA13" s="328" t="s">
        <v>1323</v>
      </c>
      <c r="BB13" s="328" t="s">
        <v>1324</v>
      </c>
      <c r="BC13" s="329" t="s">
        <v>1325</v>
      </c>
    </row>
    <row r="14" spans="1:80" ht="13.15" customHeight="1" thickBot="1">
      <c r="B14" s="1733"/>
      <c r="C14" s="1735"/>
      <c r="D14" s="160"/>
      <c r="E14" s="156"/>
      <c r="F14" s="156"/>
      <c r="G14" s="1168"/>
      <c r="H14" s="1168"/>
      <c r="I14" s="1168"/>
      <c r="J14" s="158"/>
      <c r="K14" s="131"/>
      <c r="L14" s="131"/>
      <c r="M14" s="144"/>
      <c r="N14" s="169" t="s">
        <v>1193</v>
      </c>
      <c r="O14" s="170" t="s">
        <v>1194</v>
      </c>
      <c r="Q14" s="1733"/>
      <c r="R14" s="1735"/>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1303</v>
      </c>
      <c r="AJ16" s="326" t="s">
        <v>1628</v>
      </c>
      <c r="AK16" s="326" t="s">
        <v>1629</v>
      </c>
      <c r="AL16" s="326" t="s">
        <v>1630</v>
      </c>
      <c r="AM16" s="326" t="s">
        <v>1631</v>
      </c>
      <c r="AN16" s="326" t="s">
        <v>1632</v>
      </c>
      <c r="AO16" s="326" t="s">
        <v>1633</v>
      </c>
      <c r="AP16" s="326" t="s">
        <v>1634</v>
      </c>
      <c r="AQ16" s="326" t="s">
        <v>1635</v>
      </c>
      <c r="AR16" s="326" t="s">
        <v>1636</v>
      </c>
      <c r="AS16" s="326" t="s">
        <v>1637</v>
      </c>
      <c r="AT16" s="326" t="s">
        <v>1638</v>
      </c>
      <c r="AU16" s="326" t="s">
        <v>1639</v>
      </c>
      <c r="AV16" s="326" t="s">
        <v>1640</v>
      </c>
      <c r="AW16" s="326" t="s">
        <v>1641</v>
      </c>
      <c r="AX16" s="326" t="s">
        <v>1642</v>
      </c>
      <c r="AY16" s="326" t="s">
        <v>1643</v>
      </c>
      <c r="AZ16" s="326" t="s">
        <v>1644</v>
      </c>
      <c r="BA16" s="326" t="s">
        <v>1645</v>
      </c>
      <c r="BB16" s="326" t="s">
        <v>1646</v>
      </c>
      <c r="BC16" s="326" t="s">
        <v>1647</v>
      </c>
      <c r="BD16" s="326" t="s">
        <v>1648</v>
      </c>
      <c r="BE16" s="326" t="s">
        <v>1649</v>
      </c>
      <c r="BF16" s="326" t="s">
        <v>1650</v>
      </c>
      <c r="BG16" s="326" t="s">
        <v>1651</v>
      </c>
      <c r="BH16" s="326" t="s">
        <v>1652</v>
      </c>
      <c r="BI16" s="326" t="s">
        <v>1653</v>
      </c>
      <c r="BJ16" s="326" t="s">
        <v>1654</v>
      </c>
      <c r="BK16" s="326" t="s">
        <v>1655</v>
      </c>
      <c r="BL16" s="326" t="s">
        <v>1656</v>
      </c>
      <c r="BM16" s="326" t="s">
        <v>1657</v>
      </c>
      <c r="BN16" s="326" t="s">
        <v>1658</v>
      </c>
      <c r="BO16" s="326" t="s">
        <v>1659</v>
      </c>
      <c r="BP16" s="326" t="s">
        <v>1660</v>
      </c>
      <c r="BQ16" s="326" t="s">
        <v>1661</v>
      </c>
      <c r="BR16" s="326" t="s">
        <v>1662</v>
      </c>
      <c r="BS16" s="326" t="s">
        <v>1663</v>
      </c>
      <c r="BT16" s="326" t="s">
        <v>1664</v>
      </c>
      <c r="BU16" s="326" t="s">
        <v>1665</v>
      </c>
      <c r="BV16" s="326" t="s">
        <v>1666</v>
      </c>
      <c r="BW16" s="326" t="s">
        <v>1667</v>
      </c>
      <c r="BX16" s="326" t="s">
        <v>1668</v>
      </c>
      <c r="BY16" s="326" t="s">
        <v>1669</v>
      </c>
      <c r="BZ16" s="326" t="s">
        <v>1670</v>
      </c>
      <c r="CA16" s="326" t="s">
        <v>1671</v>
      </c>
      <c r="CB16" s="326" t="s">
        <v>1732</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1672</v>
      </c>
      <c r="BA17" s="326" t="s">
        <v>1673</v>
      </c>
      <c r="BB17" s="326" t="s">
        <v>1674</v>
      </c>
      <c r="BC17" s="326" t="s">
        <v>1675</v>
      </c>
      <c r="BD17" s="326" t="s">
        <v>1676</v>
      </c>
      <c r="BE17" s="326" t="s">
        <v>1677</v>
      </c>
      <c r="BG17" s="326" t="s">
        <v>1678</v>
      </c>
      <c r="BH17" s="326" t="s">
        <v>1679</v>
      </c>
      <c r="BJ17" s="326" t="s">
        <v>1680</v>
      </c>
      <c r="BK17" s="326" t="s">
        <v>1681</v>
      </c>
      <c r="BM17" s="326" t="s">
        <v>1682</v>
      </c>
      <c r="BN17" s="326" t="s">
        <v>1683</v>
      </c>
      <c r="BO17" s="326" t="s">
        <v>1684</v>
      </c>
      <c r="BP17" s="326" t="s">
        <v>1685</v>
      </c>
      <c r="BQ17" s="326" t="s">
        <v>1686</v>
      </c>
      <c r="BR17" s="326" t="s">
        <v>1687</v>
      </c>
      <c r="BT17" s="326" t="s">
        <v>1688</v>
      </c>
      <c r="BU17" s="326" t="s">
        <v>1689</v>
      </c>
      <c r="BW17" s="326" t="s">
        <v>1690</v>
      </c>
      <c r="BX17" s="326" t="s">
        <v>1691</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1692</v>
      </c>
      <c r="BA18" s="326" t="s">
        <v>1693</v>
      </c>
      <c r="BB18" s="326" t="s">
        <v>1694</v>
      </c>
      <c r="BC18" s="326" t="s">
        <v>1695</v>
      </c>
      <c r="BD18" s="326" t="s">
        <v>1696</v>
      </c>
      <c r="BE18" s="326" t="s">
        <v>1697</v>
      </c>
      <c r="BG18" s="326" t="s">
        <v>1698</v>
      </c>
      <c r="BH18" s="326" t="s">
        <v>1699</v>
      </c>
      <c r="BJ18" s="326" t="s">
        <v>1700</v>
      </c>
      <c r="BK18" s="326" t="s">
        <v>1701</v>
      </c>
      <c r="BM18" s="326" t="s">
        <v>1702</v>
      </c>
      <c r="BN18" s="326" t="s">
        <v>1703</v>
      </c>
      <c r="BO18" s="326" t="s">
        <v>1704</v>
      </c>
      <c r="BP18" s="326" t="s">
        <v>1705</v>
      </c>
      <c r="BQ18" s="326" t="s">
        <v>1706</v>
      </c>
      <c r="BR18" s="326" t="s">
        <v>1707</v>
      </c>
      <c r="BT18" s="326" t="s">
        <v>1708</v>
      </c>
      <c r="BU18" s="326" t="s">
        <v>1709</v>
      </c>
      <c r="BW18" s="326" t="s">
        <v>1710</v>
      </c>
      <c r="BX18" s="326" t="s">
        <v>1711</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1712</v>
      </c>
      <c r="BA19" s="326" t="s">
        <v>1713</v>
      </c>
      <c r="BB19" s="326" t="s">
        <v>1714</v>
      </c>
      <c r="BC19" s="326" t="s">
        <v>1715</v>
      </c>
      <c r="BD19" s="326" t="s">
        <v>1716</v>
      </c>
      <c r="BE19" s="326" t="s">
        <v>1717</v>
      </c>
      <c r="BG19" s="326" t="s">
        <v>1718</v>
      </c>
      <c r="BH19" s="326" t="s">
        <v>1719</v>
      </c>
      <c r="BJ19" s="326" t="s">
        <v>1720</v>
      </c>
      <c r="BK19" s="326" t="s">
        <v>1721</v>
      </c>
      <c r="BM19" s="326" t="s">
        <v>1722</v>
      </c>
      <c r="BN19" s="326" t="s">
        <v>1723</v>
      </c>
      <c r="BO19" s="326" t="s">
        <v>1724</v>
      </c>
      <c r="BP19" s="326" t="s">
        <v>1725</v>
      </c>
      <c r="BQ19" s="326" t="s">
        <v>1726</v>
      </c>
      <c r="BR19" s="326" t="s">
        <v>1727</v>
      </c>
      <c r="BT19" s="326" t="s">
        <v>1728</v>
      </c>
      <c r="BU19" s="326" t="s">
        <v>1729</v>
      </c>
      <c r="BW19" s="326" t="s">
        <v>1730</v>
      </c>
      <c r="BX19" s="326" t="s">
        <v>1731</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1258</v>
      </c>
      <c r="AI20" s="1683" t="s">
        <v>1121</v>
      </c>
      <c r="AJ20" s="1686" t="s">
        <v>1326</v>
      </c>
      <c r="AK20" s="1687"/>
      <c r="AL20" s="1687"/>
      <c r="AM20" s="1687"/>
      <c r="AN20" s="1687"/>
      <c r="AO20" s="1687"/>
      <c r="AP20" s="1687"/>
      <c r="AQ20" s="1688"/>
      <c r="AR20" s="1689" t="s">
        <v>1330</v>
      </c>
      <c r="AS20" s="1690"/>
      <c r="AT20" s="1690"/>
      <c r="AU20" s="1690"/>
      <c r="AV20" s="1690"/>
      <c r="AW20" s="1691"/>
      <c r="AX20" s="1692" t="s">
        <v>1331</v>
      </c>
      <c r="AY20" s="1693"/>
      <c r="AZ20" s="1693"/>
      <c r="BA20" s="1693"/>
      <c r="BB20" s="1693"/>
      <c r="BC20" s="1693"/>
      <c r="BD20" s="1693"/>
      <c r="BE20" s="1693"/>
      <c r="BF20" s="1693"/>
      <c r="BG20" s="1693"/>
      <c r="BH20" s="1693"/>
      <c r="BI20" s="1693"/>
      <c r="BJ20" s="1693"/>
      <c r="BK20" s="1693"/>
      <c r="BL20" s="1693"/>
      <c r="BM20" s="1693"/>
      <c r="BN20" s="1693"/>
      <c r="BO20" s="1693"/>
      <c r="BP20" s="1693"/>
      <c r="BQ20" s="1693"/>
      <c r="BR20" s="1693"/>
      <c r="BS20" s="1693"/>
      <c r="BT20" s="1693"/>
      <c r="BU20" s="1693"/>
      <c r="BV20" s="1693"/>
      <c r="BW20" s="1693"/>
      <c r="BX20" s="1693"/>
      <c r="BY20" s="1694"/>
      <c r="BZ20" s="991" t="s">
        <v>1344</v>
      </c>
      <c r="CA20" s="992" t="s">
        <v>1346</v>
      </c>
      <c r="CB20" s="992" t="s">
        <v>1582</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684"/>
      <c r="AJ21" s="993"/>
      <c r="AK21" s="994"/>
      <c r="AL21" s="994"/>
      <c r="AM21" s="994"/>
      <c r="AN21" s="994"/>
      <c r="AO21" s="994"/>
      <c r="AP21" s="994"/>
      <c r="AQ21" s="995"/>
      <c r="AR21" s="993"/>
      <c r="AS21" s="1695" t="s">
        <v>1544</v>
      </c>
      <c r="AT21" s="1695"/>
      <c r="AU21" s="1695"/>
      <c r="AV21" s="1695"/>
      <c r="AW21" s="1696"/>
      <c r="AX21" s="1697" t="s">
        <v>1336</v>
      </c>
      <c r="AY21" s="1698"/>
      <c r="AZ21" s="1699" t="s">
        <v>1334</v>
      </c>
      <c r="BA21" s="1700"/>
      <c r="BB21" s="1700"/>
      <c r="BC21" s="1700"/>
      <c r="BD21" s="1700"/>
      <c r="BE21" s="1700"/>
      <c r="BF21" s="1700"/>
      <c r="BG21" s="1700"/>
      <c r="BH21" s="1700"/>
      <c r="BI21" s="1700"/>
      <c r="BJ21" s="1700"/>
      <c r="BK21" s="1700"/>
      <c r="BL21" s="1698"/>
      <c r="BM21" s="1699" t="s">
        <v>1343</v>
      </c>
      <c r="BN21" s="1700"/>
      <c r="BO21" s="1700"/>
      <c r="BP21" s="1700"/>
      <c r="BQ21" s="1700"/>
      <c r="BR21" s="1700"/>
      <c r="BS21" s="1700"/>
      <c r="BT21" s="1700"/>
      <c r="BU21" s="1700"/>
      <c r="BV21" s="1700"/>
      <c r="BW21" s="1700"/>
      <c r="BX21" s="1700"/>
      <c r="BY21" s="1701"/>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685"/>
      <c r="AJ22" s="998" t="s">
        <v>1327</v>
      </c>
      <c r="AK22" s="333" t="s">
        <v>1099</v>
      </c>
      <c r="AL22" s="333" t="s">
        <v>1101</v>
      </c>
      <c r="AM22" s="333" t="s">
        <v>1328</v>
      </c>
      <c r="AN22" s="333" t="s">
        <v>1329</v>
      </c>
      <c r="AO22" s="333" t="s">
        <v>1102</v>
      </c>
      <c r="AP22" s="333" t="s">
        <v>1103</v>
      </c>
      <c r="AQ22" s="999" t="s">
        <v>1207</v>
      </c>
      <c r="AR22" s="1000" t="s">
        <v>1103</v>
      </c>
      <c r="AS22" s="328" t="s">
        <v>1545</v>
      </c>
      <c r="AT22" s="328" t="s">
        <v>1546</v>
      </c>
      <c r="AU22" s="328" t="s">
        <v>1547</v>
      </c>
      <c r="AV22" s="328" t="s">
        <v>1548</v>
      </c>
      <c r="AW22" s="329" t="s">
        <v>1549</v>
      </c>
      <c r="AX22" s="1000" t="s">
        <v>1332</v>
      </c>
      <c r="AY22" s="328" t="s">
        <v>1333</v>
      </c>
      <c r="AZ22" s="328" t="s">
        <v>157</v>
      </c>
      <c r="BA22" s="328" t="s">
        <v>1109</v>
      </c>
      <c r="BB22" s="328" t="s">
        <v>163</v>
      </c>
      <c r="BC22" s="328" t="s">
        <v>47</v>
      </c>
      <c r="BD22" s="328" t="s">
        <v>163</v>
      </c>
      <c r="BE22" s="328" t="s">
        <v>1337</v>
      </c>
      <c r="BF22" s="328" t="s">
        <v>1338</v>
      </c>
      <c r="BG22" s="328" t="s">
        <v>1335</v>
      </c>
      <c r="BH22" s="328" t="s">
        <v>1339</v>
      </c>
      <c r="BI22" s="328" t="s">
        <v>1340</v>
      </c>
      <c r="BJ22" s="328" t="s">
        <v>1047</v>
      </c>
      <c r="BK22" s="328" t="s">
        <v>1341</v>
      </c>
      <c r="BL22" s="328" t="s">
        <v>1342</v>
      </c>
      <c r="BM22" s="328" t="s">
        <v>157</v>
      </c>
      <c r="BN22" s="328" t="s">
        <v>1109</v>
      </c>
      <c r="BO22" s="328" t="s">
        <v>163</v>
      </c>
      <c r="BP22" s="328" t="s">
        <v>47</v>
      </c>
      <c r="BQ22" s="328" t="s">
        <v>163</v>
      </c>
      <c r="BR22" s="328" t="s">
        <v>1337</v>
      </c>
      <c r="BS22" s="328" t="s">
        <v>1338</v>
      </c>
      <c r="BT22" s="328" t="s">
        <v>1335</v>
      </c>
      <c r="BU22" s="328" t="s">
        <v>1339</v>
      </c>
      <c r="BV22" s="328" t="s">
        <v>1340</v>
      </c>
      <c r="BW22" s="328" t="s">
        <v>1047</v>
      </c>
      <c r="BX22" s="328" t="s">
        <v>1341</v>
      </c>
      <c r="BY22" s="329" t="s">
        <v>1342</v>
      </c>
      <c r="BZ22" s="1001" t="s">
        <v>1345</v>
      </c>
      <c r="CA22" s="1002" t="s">
        <v>1348</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1186</v>
      </c>
      <c r="C25" s="812" t="s">
        <v>1200</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1186</v>
      </c>
      <c r="C26" s="819" t="s">
        <v>1196</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1188</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25" t="s">
        <v>1190</v>
      </c>
      <c r="E31" s="1726"/>
      <c r="F31" s="1725" t="s">
        <v>1189</v>
      </c>
      <c r="G31" s="1726"/>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1160</v>
      </c>
      <c r="E32" s="838" t="s">
        <v>1124</v>
      </c>
      <c r="F32" s="837" t="s">
        <v>1198</v>
      </c>
      <c r="G32" s="839" t="s">
        <v>1198</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27" t="s">
        <v>1201</v>
      </c>
      <c r="E33" s="840" t="s">
        <v>1259</v>
      </c>
      <c r="F33" s="1727" t="s">
        <v>1201</v>
      </c>
      <c r="G33" s="841" t="s">
        <v>1260</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28"/>
      <c r="E34" s="843" t="s">
        <v>1191</v>
      </c>
      <c r="F34" s="1728"/>
      <c r="G34" s="843" t="s">
        <v>1191</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721" t="s">
        <v>1199</v>
      </c>
      <c r="D35" s="844" t="s">
        <v>1214</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722"/>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723" t="s">
        <v>1197</v>
      </c>
      <c r="D37" s="850" t="s">
        <v>1215</v>
      </c>
      <c r="E37" s="851" t="s">
        <v>1216</v>
      </c>
      <c r="F37" s="850" t="s">
        <v>1539</v>
      </c>
      <c r="G37" s="851" t="s">
        <v>1540</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724"/>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1261</v>
      </c>
      <c r="D42" s="161" t="s">
        <v>1183</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1169</v>
      </c>
      <c r="D43" s="169" t="s">
        <v>1170</v>
      </c>
      <c r="E43" s="170" t="s">
        <v>1182</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715"/>
      <c r="C52" s="1715"/>
      <c r="D52" s="1715"/>
      <c r="E52" s="1715"/>
      <c r="F52" s="1715"/>
      <c r="G52" s="1715"/>
      <c r="H52" s="1715"/>
      <c r="I52" s="1715"/>
      <c r="J52" s="1715"/>
      <c r="K52" s="1715"/>
      <c r="L52" s="1715"/>
      <c r="M52" s="1715"/>
      <c r="N52" s="1715"/>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714"/>
      <c r="C53" s="1714"/>
      <c r="D53" s="1714"/>
      <c r="E53" s="1714"/>
      <c r="F53" s="1714"/>
      <c r="G53" s="1714"/>
      <c r="H53" s="1714"/>
      <c r="I53" s="1714"/>
      <c r="J53" s="1714"/>
      <c r="K53" s="1714"/>
      <c r="L53" s="1714"/>
      <c r="M53" s="1714"/>
      <c r="N53" s="1714"/>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1303</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1550</v>
      </c>
      <c r="AI65" s="1026" t="s">
        <v>1551</v>
      </c>
      <c r="AJ65" s="1027"/>
      <c r="AK65" s="1027"/>
      <c r="AL65" s="1026" t="s">
        <v>1552</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1274</v>
      </c>
      <c r="AM66" s="1031" t="s">
        <v>1553</v>
      </c>
      <c r="AN66" s="1031" t="s">
        <v>1396</v>
      </c>
      <c r="AO66" s="1031" t="s">
        <v>1397</v>
      </c>
      <c r="AP66" s="1031" t="s">
        <v>1398</v>
      </c>
      <c r="AQ66" s="1031" t="s">
        <v>1399</v>
      </c>
      <c r="AR66" s="1031" t="s">
        <v>1554</v>
      </c>
      <c r="AS66" s="1031" t="s">
        <v>1555</v>
      </c>
      <c r="AT66" s="1031" t="s">
        <v>1556</v>
      </c>
      <c r="AU66" s="1031" t="s">
        <v>1557</v>
      </c>
      <c r="AV66" s="1031" t="s">
        <v>1558</v>
      </c>
      <c r="AW66" s="1031" t="s">
        <v>1559</v>
      </c>
      <c r="AX66" s="1032" t="s">
        <v>1560</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1561</v>
      </c>
      <c r="AJ67" s="1034" t="s">
        <v>1562</v>
      </c>
      <c r="AK67" s="1035" t="s">
        <v>1563</v>
      </c>
      <c r="AL67" s="1033" t="s">
        <v>1564</v>
      </c>
      <c r="AM67" s="1034" t="s">
        <v>1279</v>
      </c>
      <c r="AN67" s="1036" t="s">
        <v>1293</v>
      </c>
      <c r="AO67" s="1034" t="s">
        <v>1260</v>
      </c>
      <c r="AP67" s="1034" t="s">
        <v>1565</v>
      </c>
      <c r="AQ67" s="1034" t="s">
        <v>1566</v>
      </c>
      <c r="AR67" s="1034" t="s">
        <v>1567</v>
      </c>
      <c r="AS67" s="1034" t="s">
        <v>1288</v>
      </c>
      <c r="AT67" s="1034" t="s">
        <v>1289</v>
      </c>
      <c r="AU67" s="1034" t="s">
        <v>1568</v>
      </c>
      <c r="AV67" s="1034" t="s">
        <v>1569</v>
      </c>
      <c r="AW67" s="1034" t="s">
        <v>1570</v>
      </c>
      <c r="AX67" s="1037" t="s">
        <v>1571</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1572</v>
      </c>
      <c r="AJ68" s="1039" t="s">
        <v>1573</v>
      </c>
      <c r="AK68" s="1040" t="s">
        <v>1574</v>
      </c>
      <c r="AL68" s="1038"/>
      <c r="AM68" s="1039"/>
      <c r="AN68" s="1039" t="s">
        <v>1575</v>
      </c>
      <c r="AO68" s="1039"/>
      <c r="AP68" s="1039"/>
      <c r="AQ68" s="1039" t="s">
        <v>1576</v>
      </c>
      <c r="AR68" s="1039" t="s">
        <v>1292</v>
      </c>
      <c r="AS68" s="1039"/>
      <c r="AT68" s="1039"/>
      <c r="AU68" s="1039" t="s">
        <v>1577</v>
      </c>
      <c r="AV68" s="1039"/>
      <c r="AW68" s="1039" t="s">
        <v>1578</v>
      </c>
      <c r="AX68" s="1041" t="s">
        <v>1579</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AC12:AC13"/>
    <mergeCell ref="AD12:AD13"/>
    <mergeCell ref="Q11:Q14"/>
    <mergeCell ref="R11:R14"/>
    <mergeCell ref="Y11:Y13"/>
    <mergeCell ref="S12:S13"/>
    <mergeCell ref="Z12:Z13"/>
    <mergeCell ref="J11:J13"/>
    <mergeCell ref="K12:K13"/>
    <mergeCell ref="D12:D13"/>
    <mergeCell ref="AA12:AA13"/>
    <mergeCell ref="AB12:AB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s>
  <phoneticPr fontId="9"/>
  <conditionalFormatting sqref="C15:C24">
    <cfRule type="containsBlanks" dxfId="177" priority="16">
      <formula>LEN(TRIM(C15))=0</formula>
    </cfRule>
  </conditionalFormatting>
  <conditionalFormatting sqref="C44:E44">
    <cfRule type="containsBlanks" dxfId="176" priority="22">
      <formula>LEN(TRIM(C44))=0</formula>
    </cfRule>
  </conditionalFormatting>
  <conditionalFormatting sqref="C15:J24">
    <cfRule type="containsBlanks" dxfId="175" priority="27">
      <formula>LEN(TRIM(C15))=0</formula>
    </cfRule>
  </conditionalFormatting>
  <conditionalFormatting sqref="D15:D24">
    <cfRule type="containsBlanks" dxfId="174" priority="14">
      <formula>LEN(TRIM(D15))=0</formula>
    </cfRule>
  </conditionalFormatting>
  <conditionalFormatting sqref="D36:G36">
    <cfRule type="containsBlanks" dxfId="173" priority="24">
      <formula>LEN(TRIM(D36))=0</formula>
    </cfRule>
  </conditionalFormatting>
  <conditionalFormatting sqref="D38:G39">
    <cfRule type="containsBlanks" dxfId="172" priority="23">
      <formula>LEN(TRIM(D38))=0</formula>
    </cfRule>
  </conditionalFormatting>
  <conditionalFormatting sqref="E25:L27 N25:O27">
    <cfRule type="containsBlanks" dxfId="171" priority="25">
      <formula>LEN(TRIM(E25))=0</formula>
    </cfRule>
  </conditionalFormatting>
  <conditionalFormatting sqref="E15:M24">
    <cfRule type="containsBlanks" dxfId="170" priority="13">
      <formula>LEN(TRIM(E15))=0</formula>
    </cfRule>
  </conditionalFormatting>
  <conditionalFormatting sqref="M15:O24">
    <cfRule type="containsBlanks" dxfId="169" priority="28">
      <formula>LEN(TRIM(M15))=0</formula>
    </cfRule>
  </conditionalFormatting>
  <conditionalFormatting sqref="N9">
    <cfRule type="containsBlanks" dxfId="168" priority="1">
      <formula>LEN(TRIM(N9))=0</formula>
    </cfRule>
    <cfRule type="containsBlanks" dxfId="167" priority="2">
      <formula>LEN(TRIM(N9))=0</formula>
    </cfRule>
  </conditionalFormatting>
  <conditionalFormatting sqref="R15:R24">
    <cfRule type="containsBlanks" dxfId="166" priority="6">
      <formula>LEN(TRIM(R15))=0</formula>
    </cfRule>
  </conditionalFormatting>
  <conditionalFormatting sqref="R15:Y24">
    <cfRule type="containsBlanks" dxfId="165" priority="10">
      <formula>LEN(TRIM(R15))=0</formula>
    </cfRule>
  </conditionalFormatting>
  <conditionalFormatting sqref="S15:S24">
    <cfRule type="containsBlanks" dxfId="164" priority="4">
      <formula>LEN(TRIM(S15))=0</formula>
    </cfRule>
  </conditionalFormatting>
  <conditionalFormatting sqref="T25:AA27 AC25:AD27">
    <cfRule type="containsBlanks" dxfId="163" priority="8">
      <formula>LEN(TRIM(T25))=0</formula>
    </cfRule>
  </conditionalFormatting>
  <conditionalFormatting sqref="T15:AB24">
    <cfRule type="containsBlanks" dxfId="162" priority="3">
      <formula>LEN(TRIM(T15))=0</formula>
    </cfRule>
  </conditionalFormatting>
  <conditionalFormatting sqref="AB15:AD24">
    <cfRule type="containsBlanks" dxfId="161"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別添6_個票1</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別添6_個票1</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別添6_個票2</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別添6_個票2</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別添6_個票3</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別添6_個票3</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別添6_個票4</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別添6_個票4</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別添6_個票5</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別添6_個票5</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別添6_個票6</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別添6_個票6</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別添6_個票7</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別添6_個票7</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別添6_個票8</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別添6_個票8</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view="pageBreakPreview" topLeftCell="B1" zoomScaleNormal="100" zoomScaleSheetLayoutView="100" workbookViewId="0">
      <selection activeCell="C27" sqref="C27:AE28"/>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82" t="str">
        <f ca="1">MID(CELL("filename",Q3),FIND("]",CELL("filename",X2))+1,LEN(CELL("filename",Q3)))</f>
        <v>応募申請書</v>
      </c>
      <c r="C3" s="1183"/>
      <c r="D3" s="1184"/>
      <c r="E3" s="1184"/>
      <c r="F3" s="1184"/>
      <c r="G3" s="1184"/>
      <c r="H3" s="1184"/>
      <c r="I3" s="1184" t="s">
        <v>1783</v>
      </c>
      <c r="J3" s="1184"/>
      <c r="K3" s="1185"/>
      <c r="L3" s="1185"/>
      <c r="M3" s="1185"/>
      <c r="N3" s="1185"/>
      <c r="O3" s="1185"/>
      <c r="P3" s="1185"/>
      <c r="Q3" s="1376"/>
      <c r="R3" s="1376"/>
      <c r="S3" s="1376"/>
      <c r="T3" s="1376"/>
      <c r="U3" s="1376"/>
      <c r="V3" s="1376"/>
      <c r="W3" s="1376"/>
      <c r="X3" s="1377"/>
      <c r="Y3" s="1377"/>
      <c r="Z3" s="1377"/>
      <c r="AA3" s="1377"/>
      <c r="AB3" s="1377"/>
      <c r="AC3" s="1377"/>
      <c r="AD3" s="1377"/>
      <c r="AE3" s="1185"/>
      <c r="AG3" s="1186"/>
      <c r="AH3" s="1186"/>
      <c r="AI3" s="1186"/>
      <c r="AJ3" s="1186"/>
      <c r="AK3" s="1186"/>
      <c r="AL3" s="1186"/>
      <c r="AM3" s="1186"/>
      <c r="AN3" s="1186"/>
      <c r="AO3" s="1186"/>
      <c r="AP3" s="1186"/>
      <c r="AQ3" s="1186"/>
      <c r="AR3" s="1186"/>
      <c r="AV3" s="1378"/>
      <c r="AW3" s="1378"/>
      <c r="AX3" s="1366"/>
      <c r="AY3" s="1366"/>
      <c r="AZ3" s="1366"/>
      <c r="BA3" s="1366"/>
      <c r="BB3" s="1366"/>
      <c r="BC3" s="1366"/>
      <c r="BD3" s="1366"/>
    </row>
    <row r="4" spans="2:57" ht="19.899999999999999" customHeight="1">
      <c r="B4" s="1185"/>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H4" s="1189"/>
    </row>
    <row r="5" spans="2:57">
      <c r="B5" s="1185"/>
      <c r="C5" s="1190"/>
      <c r="D5" s="1185"/>
      <c r="E5" s="1185"/>
      <c r="F5" s="1185"/>
      <c r="G5" s="1185"/>
      <c r="H5" s="1185"/>
      <c r="I5" s="1185"/>
      <c r="J5" s="1185"/>
      <c r="K5" s="1185"/>
      <c r="L5" s="1185"/>
      <c r="M5" s="1185"/>
      <c r="N5" s="1185"/>
      <c r="O5" s="1185"/>
      <c r="P5" s="1185"/>
      <c r="Q5" s="1185"/>
      <c r="R5" s="1185"/>
      <c r="S5" s="1185"/>
      <c r="T5" s="1185"/>
      <c r="U5" s="1185"/>
      <c r="V5" s="1185"/>
      <c r="W5" s="1185"/>
      <c r="X5" s="1185"/>
      <c r="Y5" s="1191" t="s">
        <v>1784</v>
      </c>
      <c r="Z5" s="1192"/>
      <c r="AA5" s="1185" t="s">
        <v>1785</v>
      </c>
      <c r="AB5" s="1192"/>
      <c r="AC5" s="1185" t="s">
        <v>1786</v>
      </c>
      <c r="AD5" s="1192"/>
      <c r="AE5" s="1185" t="s">
        <v>1787</v>
      </c>
      <c r="AH5" s="1193"/>
      <c r="AY5" s="1187"/>
    </row>
    <row r="6" spans="2:57">
      <c r="B6" s="1185"/>
      <c r="C6" s="1188"/>
      <c r="D6" s="1185"/>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H6" s="1189"/>
    </row>
    <row r="7" spans="2:57" ht="12" customHeight="1">
      <c r="B7" s="1185"/>
      <c r="C7" s="1379" t="s">
        <v>1141</v>
      </c>
      <c r="D7" s="1379"/>
      <c r="E7" s="1379"/>
      <c r="F7" s="1379"/>
      <c r="G7" s="1379"/>
      <c r="H7" s="1379"/>
      <c r="I7" s="1379"/>
      <c r="J7" s="1379"/>
      <c r="K7" s="1379"/>
      <c r="L7" s="1379"/>
      <c r="M7" s="1379"/>
      <c r="N7" s="1379"/>
      <c r="O7" s="1185"/>
      <c r="P7" s="1185"/>
      <c r="Q7" s="1185"/>
      <c r="R7" s="1185"/>
      <c r="S7" s="1185"/>
      <c r="T7" s="1185"/>
      <c r="U7" s="1185"/>
      <c r="V7" s="1185"/>
      <c r="W7" s="1185"/>
      <c r="X7" s="1185"/>
      <c r="Y7" s="1185"/>
      <c r="Z7" s="1185"/>
      <c r="AA7" s="1185"/>
      <c r="AB7" s="1185"/>
      <c r="AC7" s="1185"/>
      <c r="AD7" s="1185"/>
      <c r="AE7" s="1185"/>
      <c r="AH7" s="1194"/>
      <c r="AI7" s="1194"/>
      <c r="AJ7" s="1194"/>
      <c r="AK7" s="1194"/>
      <c r="AL7" s="1194"/>
      <c r="AM7" s="1194"/>
      <c r="AN7" s="1194"/>
      <c r="AO7" s="1194"/>
      <c r="AP7" s="1194"/>
      <c r="AQ7" s="1194"/>
      <c r="AR7" s="1194"/>
      <c r="AS7" s="1194"/>
    </row>
    <row r="8" spans="2:57" ht="12" customHeight="1">
      <c r="B8" s="1185"/>
      <c r="C8" s="1379" t="s">
        <v>1788</v>
      </c>
      <c r="D8" s="1379"/>
      <c r="E8" s="1379"/>
      <c r="F8" s="1379"/>
      <c r="G8" s="1379"/>
      <c r="H8" s="1379"/>
      <c r="I8" s="1379"/>
      <c r="J8" s="1379"/>
      <c r="K8" s="1379"/>
      <c r="L8" s="1379"/>
      <c r="M8" s="1379"/>
      <c r="N8" s="1379"/>
      <c r="O8" s="1185"/>
      <c r="P8" s="1185"/>
      <c r="Q8" s="1185"/>
      <c r="R8" s="1185"/>
      <c r="S8" s="1185"/>
      <c r="T8" s="1185"/>
      <c r="U8" s="1185"/>
      <c r="V8" s="1185"/>
      <c r="W8" s="1185"/>
      <c r="X8" s="1185"/>
      <c r="Y8" s="1185"/>
      <c r="Z8" s="1185"/>
      <c r="AA8" s="1185"/>
      <c r="AB8" s="1185"/>
      <c r="AC8" s="1185"/>
      <c r="AD8" s="1185"/>
      <c r="AE8" s="1185"/>
      <c r="AH8" s="1335"/>
      <c r="AI8" s="1335"/>
      <c r="AJ8" s="1335"/>
      <c r="AK8" s="1335"/>
      <c r="AL8" s="1335"/>
      <c r="AM8" s="1335"/>
      <c r="AN8" s="1335"/>
      <c r="AO8" s="1335"/>
      <c r="AP8" s="1335"/>
      <c r="AQ8" s="1335"/>
      <c r="AR8" s="1335"/>
      <c r="AS8" s="1335"/>
    </row>
    <row r="9" spans="2:57" hidden="1">
      <c r="B9" s="1185"/>
      <c r="C9" s="1188"/>
      <c r="D9" s="1185"/>
      <c r="E9" s="1185"/>
      <c r="F9" s="1185"/>
      <c r="G9" s="1185"/>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H9" s="1189"/>
    </row>
    <row r="10" spans="2:57">
      <c r="B10" s="1185"/>
      <c r="C10" s="1188"/>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H10" s="1189"/>
    </row>
    <row r="11" spans="2:57" ht="13.5" customHeight="1">
      <c r="B11" s="1185"/>
      <c r="C11" s="1195"/>
      <c r="D11" s="1185"/>
      <c r="E11" s="1185"/>
      <c r="F11" s="1185"/>
      <c r="G11" s="1185"/>
      <c r="H11" s="1185"/>
      <c r="I11" s="1185"/>
      <c r="J11" s="1185"/>
      <c r="K11" s="1185"/>
      <c r="L11" s="1185"/>
      <c r="M11" s="1185"/>
      <c r="N11" s="1191" t="s">
        <v>1789</v>
      </c>
      <c r="O11" s="1185"/>
      <c r="P11" s="1369" t="s">
        <v>1790</v>
      </c>
      <c r="Q11" s="1369"/>
      <c r="R11" s="1369"/>
      <c r="S11" s="1185"/>
      <c r="T11" s="1356"/>
      <c r="U11" s="1356"/>
      <c r="V11" s="1356"/>
      <c r="W11" s="1356"/>
      <c r="X11" s="1356"/>
      <c r="Y11" s="1356"/>
      <c r="Z11" s="1356"/>
      <c r="AA11" s="1356"/>
      <c r="AB11" s="1356"/>
      <c r="AC11" s="1356"/>
      <c r="AD11" s="1356"/>
      <c r="AE11" s="1356"/>
      <c r="AG11" s="1380" t="s">
        <v>1791</v>
      </c>
      <c r="AH11" s="1381"/>
      <c r="AI11" s="1381"/>
      <c r="AJ11" s="1381"/>
      <c r="AK11" s="1381"/>
      <c r="AL11" s="1381"/>
      <c r="AM11" s="1381"/>
      <c r="AN11" s="1381"/>
      <c r="AO11" s="1381"/>
      <c r="AP11" s="1381"/>
      <c r="AQ11" s="1381"/>
      <c r="AR11" s="1381"/>
      <c r="AT11" s="1357"/>
      <c r="AU11" s="1357"/>
      <c r="AV11" s="1357"/>
      <c r="AW11" s="1357"/>
      <c r="AX11" s="1357"/>
      <c r="AY11" s="1357"/>
      <c r="AZ11" s="1357"/>
      <c r="BA11" s="1357"/>
      <c r="BB11" s="1357"/>
      <c r="BC11" s="1357"/>
      <c r="BD11" s="1357"/>
      <c r="BE11" s="1187"/>
    </row>
    <row r="12" spans="2:57" ht="13.5" customHeight="1">
      <c r="B12" s="1185"/>
      <c r="C12" s="1195"/>
      <c r="D12" s="1185"/>
      <c r="E12" s="1185"/>
      <c r="F12" s="1185"/>
      <c r="G12" s="1185"/>
      <c r="H12" s="1185"/>
      <c r="I12" s="1185"/>
      <c r="J12" s="1185"/>
      <c r="K12" s="1185"/>
      <c r="L12" s="1185"/>
      <c r="M12" s="1185"/>
      <c r="N12" s="1191"/>
      <c r="O12" s="1185"/>
      <c r="P12" s="1196"/>
      <c r="Q12" s="1196"/>
      <c r="R12" s="1196"/>
      <c r="S12" s="1185"/>
      <c r="T12" s="1356"/>
      <c r="U12" s="1356"/>
      <c r="V12" s="1356"/>
      <c r="W12" s="1356"/>
      <c r="X12" s="1356"/>
      <c r="Y12" s="1356"/>
      <c r="Z12" s="1356"/>
      <c r="AA12" s="1356"/>
      <c r="AB12" s="1356"/>
      <c r="AC12" s="1356"/>
      <c r="AD12" s="1356"/>
      <c r="AE12" s="1356"/>
      <c r="AG12" s="1380"/>
      <c r="AH12" s="1381"/>
      <c r="AI12" s="1381"/>
      <c r="AJ12" s="1381"/>
      <c r="AK12" s="1381"/>
      <c r="AL12" s="1381"/>
      <c r="AM12" s="1381"/>
      <c r="AN12" s="1381"/>
      <c r="AO12" s="1381"/>
      <c r="AP12" s="1381"/>
      <c r="AQ12" s="1381"/>
      <c r="AR12" s="1381"/>
      <c r="AT12" s="1197"/>
      <c r="AU12" s="1197"/>
      <c r="AV12" s="1197"/>
      <c r="AW12" s="1197"/>
      <c r="AX12" s="1197"/>
      <c r="AY12" s="1197"/>
      <c r="AZ12" s="1197"/>
      <c r="BA12" s="1197"/>
      <c r="BB12" s="1197"/>
      <c r="BC12" s="1197"/>
      <c r="BD12" s="1197"/>
      <c r="BE12" s="1187"/>
    </row>
    <row r="13" spans="2:57" ht="13.5" customHeight="1">
      <c r="B13" s="1185"/>
      <c r="C13" s="1195"/>
      <c r="D13" s="1185"/>
      <c r="E13" s="1185"/>
      <c r="F13" s="1185"/>
      <c r="G13" s="1185"/>
      <c r="H13" s="1185"/>
      <c r="I13" s="1185"/>
      <c r="J13" s="1185"/>
      <c r="K13" s="1185"/>
      <c r="L13" s="1185"/>
      <c r="M13" s="1185"/>
      <c r="N13" s="1191"/>
      <c r="O13" s="1185"/>
      <c r="P13" s="1373" t="s">
        <v>1142</v>
      </c>
      <c r="Q13" s="1373"/>
      <c r="R13" s="1373"/>
      <c r="S13" s="1185"/>
      <c r="T13" s="1374"/>
      <c r="U13" s="1374"/>
      <c r="V13" s="1374"/>
      <c r="W13" s="1374"/>
      <c r="X13" s="1374"/>
      <c r="Y13" s="1374"/>
      <c r="Z13" s="1374"/>
      <c r="AA13" s="1374"/>
      <c r="AB13" s="1374"/>
      <c r="AC13" s="1374"/>
      <c r="AD13" s="1374"/>
      <c r="AE13" s="1374"/>
      <c r="AG13" s="1381"/>
      <c r="AH13" s="1381"/>
      <c r="AI13" s="1381"/>
      <c r="AJ13" s="1381"/>
      <c r="AK13" s="1381"/>
      <c r="AL13" s="1381"/>
      <c r="AM13" s="1381"/>
      <c r="AN13" s="1381"/>
      <c r="AO13" s="1381"/>
      <c r="AP13" s="1381"/>
      <c r="AQ13" s="1381"/>
      <c r="AR13" s="1381"/>
      <c r="AT13" s="1365"/>
      <c r="AU13" s="1365"/>
      <c r="AV13" s="1365"/>
      <c r="AW13" s="1365"/>
      <c r="AX13" s="1365"/>
      <c r="AY13" s="1365"/>
      <c r="AZ13" s="1365"/>
      <c r="BA13" s="1365"/>
      <c r="BB13" s="1365"/>
      <c r="BC13" s="1365"/>
      <c r="BD13" s="1365"/>
    </row>
    <row r="14" spans="2:57" ht="13.5" customHeight="1">
      <c r="B14" s="1185"/>
      <c r="C14" s="1195"/>
      <c r="D14" s="1185"/>
      <c r="E14" s="1185"/>
      <c r="F14" s="1185"/>
      <c r="G14" s="1185"/>
      <c r="H14" s="1185"/>
      <c r="I14" s="1185"/>
      <c r="J14" s="1185"/>
      <c r="K14" s="1185"/>
      <c r="L14" s="1185"/>
      <c r="M14" s="1185"/>
      <c r="N14" s="1191"/>
      <c r="O14" s="1185"/>
      <c r="P14" s="1371" t="s">
        <v>1792</v>
      </c>
      <c r="Q14" s="1371"/>
      <c r="R14" s="1371"/>
      <c r="S14" s="1185"/>
      <c r="T14" s="1356"/>
      <c r="U14" s="1356"/>
      <c r="V14" s="1356"/>
      <c r="W14" s="1356"/>
      <c r="X14" s="1356"/>
      <c r="Y14" s="1356"/>
      <c r="Z14" s="1356"/>
      <c r="AA14" s="1356"/>
      <c r="AB14" s="1356"/>
      <c r="AC14" s="1356"/>
      <c r="AD14" s="1356"/>
      <c r="AE14" s="1356"/>
      <c r="AG14" s="1381"/>
      <c r="AH14" s="1381"/>
      <c r="AI14" s="1381"/>
      <c r="AJ14" s="1381"/>
      <c r="AK14" s="1381"/>
      <c r="AL14" s="1381"/>
      <c r="AM14" s="1381"/>
      <c r="AN14" s="1381"/>
      <c r="AO14" s="1381"/>
      <c r="AP14" s="1381"/>
      <c r="AQ14" s="1381"/>
      <c r="AR14" s="1381"/>
      <c r="AT14" s="1365"/>
      <c r="AU14" s="1365"/>
      <c r="AV14" s="1365"/>
      <c r="AW14" s="1365"/>
      <c r="AX14" s="1365"/>
      <c r="AY14" s="1365"/>
      <c r="AZ14" s="1365"/>
      <c r="BA14" s="1365"/>
      <c r="BB14" s="1365"/>
      <c r="BC14" s="1365"/>
      <c r="BD14" s="1365"/>
    </row>
    <row r="15" spans="2:57" ht="13.5" customHeight="1">
      <c r="B15" s="1185"/>
      <c r="C15" s="1195"/>
      <c r="D15" s="1185"/>
      <c r="E15" s="1185"/>
      <c r="F15" s="1185"/>
      <c r="G15" s="1185"/>
      <c r="H15" s="1185"/>
      <c r="I15" s="1185"/>
      <c r="J15" s="1185"/>
      <c r="K15" s="1185"/>
      <c r="L15" s="1185"/>
      <c r="M15" s="1185"/>
      <c r="N15" s="1191"/>
      <c r="O15" s="1185"/>
      <c r="P15" s="1372" t="s">
        <v>1793</v>
      </c>
      <c r="Q15" s="1372"/>
      <c r="R15" s="1372"/>
      <c r="S15" s="1185"/>
      <c r="T15" s="1356"/>
      <c r="U15" s="1356"/>
      <c r="V15" s="1356"/>
      <c r="W15" s="1356"/>
      <c r="X15" s="1356"/>
      <c r="Y15" s="1356"/>
      <c r="Z15" s="1356"/>
      <c r="AA15" s="1356"/>
      <c r="AB15" s="1356"/>
      <c r="AC15" s="1356"/>
      <c r="AD15" s="1356"/>
      <c r="AE15" s="1356"/>
      <c r="AG15" s="1381"/>
      <c r="AH15" s="1381"/>
      <c r="AI15" s="1381"/>
      <c r="AJ15" s="1381"/>
      <c r="AK15" s="1381"/>
      <c r="AL15" s="1381"/>
      <c r="AM15" s="1381"/>
      <c r="AN15" s="1381"/>
      <c r="AO15" s="1381"/>
      <c r="AP15" s="1381"/>
      <c r="AQ15" s="1381"/>
      <c r="AR15" s="1381"/>
      <c r="AT15" s="1365"/>
      <c r="AU15" s="1365"/>
      <c r="AV15" s="1365"/>
      <c r="AW15" s="1365"/>
      <c r="AX15" s="1365"/>
    </row>
    <row r="16" spans="2:57" ht="13.5" customHeight="1">
      <c r="B16" s="1185"/>
      <c r="C16" s="1195"/>
      <c r="D16" s="1185"/>
      <c r="E16" s="1185"/>
      <c r="F16" s="1185"/>
      <c r="G16" s="1185"/>
      <c r="H16" s="1185"/>
      <c r="I16" s="1191"/>
      <c r="J16" s="1185"/>
      <c r="K16" s="1199"/>
      <c r="L16" s="1199"/>
      <c r="M16" s="1199"/>
      <c r="N16" s="1185"/>
      <c r="O16" s="1185"/>
      <c r="P16" s="1200"/>
      <c r="Q16" s="1200"/>
      <c r="R16" s="1200"/>
      <c r="S16" s="1200"/>
      <c r="T16" s="1200"/>
      <c r="U16" s="1200"/>
      <c r="V16" s="1200"/>
      <c r="W16" s="1200"/>
      <c r="X16" s="1200"/>
      <c r="Y16" s="1185"/>
      <c r="Z16" s="1185"/>
      <c r="AA16" s="1185"/>
      <c r="AB16" s="1185"/>
      <c r="AC16" s="1185"/>
      <c r="AD16" s="1185"/>
      <c r="AE16" s="1185"/>
      <c r="AG16" s="1381"/>
      <c r="AH16" s="1381"/>
      <c r="AI16" s="1381"/>
      <c r="AJ16" s="1381"/>
      <c r="AK16" s="1381"/>
      <c r="AL16" s="1381"/>
      <c r="AM16" s="1381"/>
      <c r="AN16" s="1381"/>
      <c r="AO16" s="1381"/>
      <c r="AP16" s="1381"/>
      <c r="AQ16" s="1381"/>
      <c r="AR16" s="1381"/>
      <c r="AU16" s="1198"/>
      <c r="AV16" s="1198"/>
      <c r="AW16" s="1198"/>
      <c r="AX16" s="1198"/>
    </row>
    <row r="17" spans="2:57" ht="13.5" customHeight="1">
      <c r="B17" s="1185"/>
      <c r="C17" s="1195"/>
      <c r="D17" s="1185"/>
      <c r="E17" s="1185"/>
      <c r="F17" s="1185"/>
      <c r="G17" s="1185"/>
      <c r="H17" s="1185"/>
      <c r="I17" s="1185"/>
      <c r="J17" s="1185"/>
      <c r="K17" s="1185"/>
      <c r="L17" s="1185"/>
      <c r="M17" s="1185"/>
      <c r="N17" s="1191" t="s">
        <v>1794</v>
      </c>
      <c r="O17" s="1185"/>
      <c r="P17" s="1369" t="s">
        <v>1790</v>
      </c>
      <c r="Q17" s="1369"/>
      <c r="R17" s="1369"/>
      <c r="S17" s="1185"/>
      <c r="T17" s="1356"/>
      <c r="U17" s="1356"/>
      <c r="V17" s="1356"/>
      <c r="W17" s="1356"/>
      <c r="X17" s="1356"/>
      <c r="Y17" s="1356"/>
      <c r="Z17" s="1356"/>
      <c r="AA17" s="1356"/>
      <c r="AB17" s="1356"/>
      <c r="AC17" s="1356"/>
      <c r="AD17" s="1356"/>
      <c r="AE17" s="1356"/>
      <c r="AG17" s="1375" t="s">
        <v>1795</v>
      </c>
      <c r="AH17" s="1375"/>
      <c r="AI17" s="1375"/>
      <c r="AJ17" s="1375"/>
      <c r="AK17" s="1375"/>
      <c r="AL17" s="1375"/>
      <c r="AM17" s="1375"/>
      <c r="AN17" s="1375"/>
      <c r="AO17" s="1375"/>
      <c r="AP17" s="1375"/>
      <c r="AQ17" s="1375"/>
      <c r="AR17" s="1375"/>
      <c r="AT17" s="1357"/>
      <c r="AU17" s="1357"/>
      <c r="AV17" s="1357"/>
      <c r="AW17" s="1357"/>
      <c r="AX17" s="1357"/>
      <c r="AY17" s="1357"/>
      <c r="AZ17" s="1357"/>
      <c r="BA17" s="1357"/>
      <c r="BB17" s="1357"/>
      <c r="BC17" s="1357"/>
      <c r="BD17" s="1357"/>
      <c r="BE17" s="1187"/>
    </row>
    <row r="18" spans="2:57" ht="13.5" customHeight="1">
      <c r="B18" s="1185"/>
      <c r="C18" s="1195"/>
      <c r="D18" s="1185"/>
      <c r="E18" s="1185"/>
      <c r="F18" s="1185"/>
      <c r="G18" s="1185"/>
      <c r="H18" s="1185"/>
      <c r="I18" s="1185"/>
      <c r="J18" s="1185"/>
      <c r="K18" s="1185"/>
      <c r="L18" s="1185"/>
      <c r="M18" s="1185"/>
      <c r="N18" s="1191"/>
      <c r="O18" s="1185"/>
      <c r="P18" s="1196"/>
      <c r="Q18" s="1196"/>
      <c r="R18" s="1196"/>
      <c r="S18" s="1185"/>
      <c r="T18" s="1356"/>
      <c r="U18" s="1356"/>
      <c r="V18" s="1356"/>
      <c r="W18" s="1356"/>
      <c r="X18" s="1356"/>
      <c r="Y18" s="1356"/>
      <c r="Z18" s="1356"/>
      <c r="AA18" s="1356"/>
      <c r="AB18" s="1356"/>
      <c r="AC18" s="1356"/>
      <c r="AD18" s="1356"/>
      <c r="AE18" s="1356"/>
      <c r="AG18" s="1375"/>
      <c r="AH18" s="1375"/>
      <c r="AI18" s="1375"/>
      <c r="AJ18" s="1375"/>
      <c r="AK18" s="1375"/>
      <c r="AL18" s="1375"/>
      <c r="AM18" s="1375"/>
      <c r="AN18" s="1375"/>
      <c r="AO18" s="1375"/>
      <c r="AP18" s="1375"/>
      <c r="AQ18" s="1375"/>
      <c r="AR18" s="1375"/>
      <c r="AT18" s="1197"/>
      <c r="AU18" s="1197"/>
      <c r="AV18" s="1197"/>
      <c r="AW18" s="1197"/>
      <c r="AX18" s="1197"/>
      <c r="AY18" s="1197"/>
      <c r="AZ18" s="1197"/>
      <c r="BA18" s="1197"/>
      <c r="BB18" s="1197"/>
      <c r="BC18" s="1197"/>
      <c r="BD18" s="1197"/>
      <c r="BE18" s="1187"/>
    </row>
    <row r="19" spans="2:57" ht="13.5" customHeight="1">
      <c r="B19" s="1185"/>
      <c r="C19" s="1195"/>
      <c r="D19" s="1185"/>
      <c r="E19" s="1185"/>
      <c r="F19" s="1185"/>
      <c r="G19" s="1185"/>
      <c r="H19" s="1185"/>
      <c r="I19" s="1185"/>
      <c r="J19" s="1185"/>
      <c r="K19" s="1185"/>
      <c r="L19" s="1185"/>
      <c r="M19" s="1185"/>
      <c r="N19" s="1191"/>
      <c r="O19" s="1185"/>
      <c r="P19" s="1373" t="s">
        <v>1142</v>
      </c>
      <c r="Q19" s="1373"/>
      <c r="R19" s="1373"/>
      <c r="S19" s="1185"/>
      <c r="T19" s="1374"/>
      <c r="U19" s="1374"/>
      <c r="V19" s="1374"/>
      <c r="W19" s="1374"/>
      <c r="X19" s="1374"/>
      <c r="Y19" s="1374"/>
      <c r="Z19" s="1374"/>
      <c r="AA19" s="1374"/>
      <c r="AB19" s="1374"/>
      <c r="AC19" s="1374"/>
      <c r="AD19" s="1374"/>
      <c r="AE19" s="1374"/>
      <c r="AG19" s="1375"/>
      <c r="AH19" s="1375"/>
      <c r="AI19" s="1375"/>
      <c r="AJ19" s="1375"/>
      <c r="AK19" s="1375"/>
      <c r="AL19" s="1375"/>
      <c r="AM19" s="1375"/>
      <c r="AN19" s="1375"/>
      <c r="AO19" s="1375"/>
      <c r="AP19" s="1375"/>
      <c r="AQ19" s="1375"/>
      <c r="AR19" s="1375"/>
      <c r="AT19" s="1365"/>
      <c r="AU19" s="1365"/>
      <c r="AV19" s="1365"/>
      <c r="AW19" s="1365"/>
      <c r="AX19" s="1365"/>
      <c r="AY19" s="1365"/>
      <c r="AZ19" s="1365"/>
      <c r="BA19" s="1365"/>
      <c r="BB19" s="1365"/>
      <c r="BC19" s="1365"/>
      <c r="BD19" s="1365"/>
    </row>
    <row r="20" spans="2:57" ht="13.5" customHeight="1">
      <c r="B20" s="1185"/>
      <c r="C20" s="1195"/>
      <c r="D20" s="1185"/>
      <c r="E20" s="1185"/>
      <c r="F20" s="1185"/>
      <c r="G20" s="1185"/>
      <c r="H20" s="1185"/>
      <c r="I20" s="1185"/>
      <c r="J20" s="1185"/>
      <c r="K20" s="1185"/>
      <c r="L20" s="1185"/>
      <c r="M20" s="1185"/>
      <c r="N20" s="1191"/>
      <c r="O20" s="1185"/>
      <c r="P20" s="1371" t="s">
        <v>1792</v>
      </c>
      <c r="Q20" s="1371"/>
      <c r="R20" s="1371"/>
      <c r="S20" s="1185"/>
      <c r="T20" s="1356"/>
      <c r="U20" s="1356"/>
      <c r="V20" s="1356"/>
      <c r="W20" s="1356"/>
      <c r="X20" s="1356"/>
      <c r="Y20" s="1356"/>
      <c r="Z20" s="1356"/>
      <c r="AA20" s="1356"/>
      <c r="AB20" s="1356"/>
      <c r="AC20" s="1356"/>
      <c r="AD20" s="1356"/>
      <c r="AE20" s="1356"/>
      <c r="AG20" s="1375"/>
      <c r="AH20" s="1375"/>
      <c r="AI20" s="1375"/>
      <c r="AJ20" s="1375"/>
      <c r="AK20" s="1375"/>
      <c r="AL20" s="1375"/>
      <c r="AM20" s="1375"/>
      <c r="AN20" s="1375"/>
      <c r="AO20" s="1375"/>
      <c r="AP20" s="1375"/>
      <c r="AQ20" s="1375"/>
      <c r="AR20" s="1375"/>
      <c r="AT20" s="1365"/>
      <c r="AU20" s="1365"/>
      <c r="AV20" s="1365"/>
      <c r="AW20" s="1365"/>
      <c r="AX20" s="1365"/>
      <c r="AY20" s="1365"/>
      <c r="AZ20" s="1365"/>
      <c r="BA20" s="1365"/>
      <c r="BB20" s="1365"/>
      <c r="BC20" s="1365"/>
      <c r="BD20" s="1365"/>
    </row>
    <row r="21" spans="2:57" ht="13.5" customHeight="1">
      <c r="B21" s="1185"/>
      <c r="C21" s="1195"/>
      <c r="D21" s="1185"/>
      <c r="E21" s="1185"/>
      <c r="F21" s="1185"/>
      <c r="G21" s="1185"/>
      <c r="H21" s="1185"/>
      <c r="I21" s="1185"/>
      <c r="J21" s="1185"/>
      <c r="K21" s="1185"/>
      <c r="L21" s="1185"/>
      <c r="M21" s="1185"/>
      <c r="N21" s="1191"/>
      <c r="O21" s="1185"/>
      <c r="P21" s="1372" t="s">
        <v>1793</v>
      </c>
      <c r="Q21" s="1372"/>
      <c r="R21" s="1372"/>
      <c r="S21" s="1185"/>
      <c r="T21" s="1356"/>
      <c r="U21" s="1356"/>
      <c r="V21" s="1356"/>
      <c r="W21" s="1356"/>
      <c r="X21" s="1356"/>
      <c r="Y21" s="1356"/>
      <c r="Z21" s="1356"/>
      <c r="AA21" s="1356"/>
      <c r="AB21" s="1356"/>
      <c r="AC21" s="1356"/>
      <c r="AD21" s="1356"/>
      <c r="AE21" s="1356"/>
      <c r="AG21" s="1201"/>
      <c r="AH21" s="1201"/>
      <c r="AI21" s="1201"/>
      <c r="AJ21" s="1201"/>
      <c r="AK21" s="1201"/>
      <c r="AL21" s="1201"/>
      <c r="AM21" s="1201"/>
      <c r="AN21" s="1201"/>
      <c r="AO21" s="1201"/>
      <c r="AP21" s="1201"/>
      <c r="AQ21" s="1201"/>
      <c r="AR21" s="1201"/>
      <c r="AT21" s="1365"/>
      <c r="AU21" s="1365"/>
      <c r="AV21" s="1365"/>
      <c r="AW21" s="1365"/>
      <c r="AX21" s="1365"/>
    </row>
    <row r="22" spans="2:57" ht="13.5" customHeight="1">
      <c r="B22" s="1185"/>
      <c r="C22" s="1195"/>
      <c r="D22" s="1185"/>
      <c r="E22" s="1185"/>
      <c r="F22" s="1185"/>
      <c r="G22" s="1185"/>
      <c r="H22" s="1185"/>
      <c r="I22" s="1191"/>
      <c r="J22" s="1185"/>
      <c r="K22" s="1199"/>
      <c r="L22" s="1199"/>
      <c r="M22" s="1199"/>
      <c r="N22" s="1185"/>
      <c r="O22" s="1185"/>
      <c r="P22" s="1200"/>
      <c r="Q22" s="1200"/>
      <c r="R22" s="1200"/>
      <c r="S22" s="1200"/>
      <c r="T22" s="1200"/>
      <c r="U22" s="1200"/>
      <c r="V22" s="1200"/>
      <c r="W22" s="1200"/>
      <c r="X22" s="1200"/>
      <c r="Y22" s="1185"/>
      <c r="Z22" s="1185"/>
      <c r="AA22" s="1185"/>
      <c r="AB22" s="1185"/>
      <c r="AC22" s="1185"/>
      <c r="AD22" s="1185"/>
      <c r="AE22" s="1185"/>
      <c r="AG22" s="1201"/>
      <c r="AH22" s="1201"/>
      <c r="AI22" s="1201"/>
      <c r="AJ22" s="1201"/>
      <c r="AK22" s="1201"/>
      <c r="AL22" s="1201"/>
      <c r="AM22" s="1201"/>
      <c r="AN22" s="1201"/>
      <c r="AO22" s="1201"/>
      <c r="AP22" s="1201"/>
      <c r="AQ22" s="1201"/>
      <c r="AR22" s="1201"/>
      <c r="AU22" s="1198"/>
      <c r="AV22" s="1198"/>
      <c r="AW22" s="1198"/>
      <c r="AX22" s="1198"/>
    </row>
    <row r="23" spans="2:57" ht="13.5" hidden="1" customHeight="1">
      <c r="B23" s="1185"/>
      <c r="C23" s="1195"/>
      <c r="D23" s="1185"/>
      <c r="E23" s="1185"/>
      <c r="F23" s="1185"/>
      <c r="G23" s="1185"/>
      <c r="H23" s="1185"/>
      <c r="I23" s="1185"/>
      <c r="J23" s="1185"/>
      <c r="K23" s="1185"/>
      <c r="L23" s="1185"/>
      <c r="M23" s="1185"/>
      <c r="N23" s="1191" t="s">
        <v>1794</v>
      </c>
      <c r="O23" s="1185"/>
      <c r="P23" s="1369" t="s">
        <v>1790</v>
      </c>
      <c r="Q23" s="1369"/>
      <c r="R23" s="1369"/>
      <c r="S23" s="1185"/>
      <c r="T23" s="1356"/>
      <c r="U23" s="1356"/>
      <c r="V23" s="1356"/>
      <c r="W23" s="1356"/>
      <c r="X23" s="1356"/>
      <c r="Y23" s="1356"/>
      <c r="Z23" s="1356"/>
      <c r="AA23" s="1356"/>
      <c r="AB23" s="1356"/>
      <c r="AC23" s="1356"/>
      <c r="AD23" s="1356"/>
      <c r="AE23" s="1356"/>
      <c r="AG23" s="1202"/>
      <c r="AH23" s="1203"/>
      <c r="AI23" s="1203"/>
      <c r="AJ23" s="1203"/>
      <c r="AK23" s="1203"/>
      <c r="AL23" s="1203"/>
      <c r="AM23" s="1203"/>
      <c r="AN23" s="1203"/>
      <c r="AO23" s="1203"/>
      <c r="AP23" s="1203"/>
      <c r="AQ23" s="1203"/>
      <c r="AR23" s="1203"/>
      <c r="AS23" s="1203"/>
      <c r="AT23" s="1357"/>
      <c r="AU23" s="1357"/>
      <c r="AV23" s="1357"/>
      <c r="AW23" s="1357"/>
      <c r="AX23" s="1357"/>
      <c r="AY23" s="1357"/>
      <c r="AZ23" s="1357"/>
      <c r="BA23" s="1357"/>
      <c r="BB23" s="1357"/>
      <c r="BC23" s="1357"/>
      <c r="BD23" s="1357"/>
      <c r="BE23" s="1187"/>
    </row>
    <row r="24" spans="2:57" ht="13.5" hidden="1" customHeight="1">
      <c r="B24" s="1185"/>
      <c r="C24" s="1195"/>
      <c r="D24" s="1185"/>
      <c r="E24" s="1185"/>
      <c r="F24" s="1185"/>
      <c r="G24" s="1185"/>
      <c r="H24" s="1185"/>
      <c r="I24" s="1185"/>
      <c r="J24" s="1185"/>
      <c r="K24" s="1185"/>
      <c r="L24" s="1185"/>
      <c r="M24" s="1185"/>
      <c r="N24" s="1191"/>
      <c r="O24" s="1185"/>
      <c r="P24" s="1373" t="s">
        <v>1142</v>
      </c>
      <c r="Q24" s="1373"/>
      <c r="R24" s="1373"/>
      <c r="S24" s="1185"/>
      <c r="T24" s="1374"/>
      <c r="U24" s="1374"/>
      <c r="V24" s="1374"/>
      <c r="W24" s="1374"/>
      <c r="X24" s="1374"/>
      <c r="Y24" s="1374"/>
      <c r="Z24" s="1374"/>
      <c r="AA24" s="1374"/>
      <c r="AB24" s="1374"/>
      <c r="AC24" s="1374"/>
      <c r="AD24" s="1374"/>
      <c r="AE24" s="1374"/>
      <c r="AG24" s="1204"/>
      <c r="AH24" s="1203"/>
      <c r="AI24" s="1203"/>
      <c r="AJ24" s="1203"/>
      <c r="AK24" s="1203"/>
      <c r="AL24" s="1203"/>
      <c r="AM24" s="1203"/>
      <c r="AN24" s="1203"/>
      <c r="AO24" s="1203"/>
      <c r="AP24" s="1203"/>
      <c r="AQ24" s="1203"/>
      <c r="AR24" s="1203"/>
      <c r="AS24" s="1203"/>
      <c r="AT24" s="1365"/>
      <c r="AU24" s="1365"/>
      <c r="AV24" s="1365"/>
      <c r="AW24" s="1365"/>
      <c r="AX24" s="1365"/>
      <c r="AY24" s="1365"/>
      <c r="AZ24" s="1365"/>
      <c r="BA24" s="1365"/>
      <c r="BB24" s="1365"/>
      <c r="BC24" s="1365"/>
      <c r="BD24" s="1365"/>
    </row>
    <row r="25" spans="2:57" ht="13.5" hidden="1" customHeight="1">
      <c r="B25" s="1185"/>
      <c r="C25" s="1195"/>
      <c r="D25" s="1185"/>
      <c r="E25" s="1185"/>
      <c r="F25" s="1185"/>
      <c r="G25" s="1185"/>
      <c r="H25" s="1185"/>
      <c r="I25" s="1185"/>
      <c r="J25" s="1185"/>
      <c r="K25" s="1185"/>
      <c r="L25" s="1185"/>
      <c r="M25" s="1185"/>
      <c r="N25" s="1191"/>
      <c r="O25" s="1185"/>
      <c r="P25" s="1371" t="s">
        <v>1792</v>
      </c>
      <c r="Q25" s="1371"/>
      <c r="R25" s="1371"/>
      <c r="S25" s="1185"/>
      <c r="T25" s="1356"/>
      <c r="U25" s="1356"/>
      <c r="V25" s="1356"/>
      <c r="W25" s="1356"/>
      <c r="X25" s="1356"/>
      <c r="Y25" s="1356"/>
      <c r="Z25" s="1356"/>
      <c r="AA25" s="1356"/>
      <c r="AB25" s="1356"/>
      <c r="AC25" s="1356"/>
      <c r="AD25" s="1356"/>
      <c r="AE25" s="1356"/>
      <c r="AG25" s="1204"/>
      <c r="AH25" s="1203"/>
      <c r="AI25" s="1203"/>
      <c r="AJ25" s="1203"/>
      <c r="AK25" s="1203"/>
      <c r="AL25" s="1203"/>
      <c r="AM25" s="1203"/>
      <c r="AN25" s="1203"/>
      <c r="AO25" s="1203"/>
      <c r="AP25" s="1203"/>
      <c r="AQ25" s="1203"/>
      <c r="AR25" s="1203"/>
      <c r="AS25" s="1203"/>
      <c r="AT25" s="1365"/>
      <c r="AU25" s="1365"/>
      <c r="AV25" s="1365"/>
      <c r="AW25" s="1365"/>
      <c r="AX25" s="1365"/>
      <c r="AY25" s="1365"/>
      <c r="AZ25" s="1365"/>
      <c r="BA25" s="1365"/>
      <c r="BB25" s="1365"/>
      <c r="BC25" s="1365"/>
      <c r="BD25" s="1365"/>
    </row>
    <row r="26" spans="2:57" ht="13.5" hidden="1" customHeight="1">
      <c r="B26" s="1185"/>
      <c r="C26" s="1195"/>
      <c r="D26" s="1185"/>
      <c r="E26" s="1185"/>
      <c r="F26" s="1185"/>
      <c r="G26" s="1185"/>
      <c r="H26" s="1185"/>
      <c r="I26" s="1185"/>
      <c r="J26" s="1185"/>
      <c r="K26" s="1185"/>
      <c r="L26" s="1185"/>
      <c r="M26" s="1185"/>
      <c r="N26" s="1191"/>
      <c r="O26" s="1185"/>
      <c r="P26" s="1372" t="s">
        <v>1793</v>
      </c>
      <c r="Q26" s="1372"/>
      <c r="R26" s="1372"/>
      <c r="S26" s="1185"/>
      <c r="T26" s="1356"/>
      <c r="U26" s="1356"/>
      <c r="V26" s="1356"/>
      <c r="W26" s="1356"/>
      <c r="X26" s="1356"/>
      <c r="Y26" s="1356"/>
      <c r="Z26" s="1356"/>
      <c r="AA26" s="1356"/>
      <c r="AB26" s="1356"/>
      <c r="AC26" s="1356"/>
      <c r="AD26" s="1356"/>
      <c r="AE26" s="1356"/>
      <c r="AG26" s="1204"/>
      <c r="AH26" s="1203"/>
      <c r="AI26" s="1203"/>
      <c r="AJ26" s="1203"/>
      <c r="AK26" s="1203"/>
      <c r="AL26" s="1203"/>
      <c r="AM26" s="1203"/>
      <c r="AN26" s="1203"/>
      <c r="AO26" s="1203"/>
      <c r="AP26" s="1203"/>
      <c r="AQ26" s="1203"/>
      <c r="AR26" s="1203"/>
      <c r="AS26" s="1203"/>
      <c r="AT26" s="1365"/>
      <c r="AU26" s="1365"/>
      <c r="AV26" s="1365"/>
      <c r="AW26" s="1365"/>
      <c r="AX26" s="1365"/>
    </row>
    <row r="27" spans="2:57" ht="24" customHeight="1">
      <c r="B27" s="1185"/>
      <c r="C27" s="1367" t="s">
        <v>3950</v>
      </c>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c r="AE27" s="1367"/>
      <c r="AH27" s="1205"/>
      <c r="AI27" s="1205"/>
      <c r="AJ27" s="1205"/>
      <c r="AK27" s="1205"/>
      <c r="AL27" s="1205"/>
      <c r="AM27" s="1205"/>
      <c r="AN27" s="1205"/>
      <c r="AO27" s="1205"/>
      <c r="AP27" s="1205"/>
      <c r="AQ27" s="1205"/>
      <c r="AR27" s="1205"/>
      <c r="AS27" s="1205"/>
      <c r="AT27" s="1194"/>
      <c r="AU27" s="1194"/>
      <c r="AV27" s="1194"/>
      <c r="AW27" s="1194"/>
      <c r="AX27" s="1194"/>
      <c r="AY27" s="1194"/>
      <c r="AZ27" s="1194"/>
      <c r="BA27" s="1194"/>
      <c r="BB27" s="1194"/>
      <c r="BC27" s="1194"/>
      <c r="BD27" s="1194"/>
      <c r="BE27" s="1194"/>
    </row>
    <row r="28" spans="2:57" ht="24" customHeight="1">
      <c r="B28" s="1185"/>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c r="AE28" s="1367"/>
      <c r="AT28" s="1194"/>
      <c r="AU28" s="1194"/>
      <c r="AV28" s="1194"/>
      <c r="AW28" s="1194"/>
      <c r="AX28" s="1194"/>
      <c r="AY28" s="1194"/>
      <c r="AZ28" s="1194"/>
      <c r="BA28" s="1194"/>
      <c r="BB28" s="1194"/>
      <c r="BC28" s="1194"/>
      <c r="BD28" s="1194"/>
      <c r="BE28" s="1194"/>
    </row>
    <row r="29" spans="2:57" ht="8.25" customHeight="1">
      <c r="B29" s="1185"/>
      <c r="C29" s="1364"/>
      <c r="D29" s="1364"/>
      <c r="E29" s="1364"/>
      <c r="F29" s="1364"/>
      <c r="G29" s="1364"/>
      <c r="H29" s="1364"/>
      <c r="I29" s="1364"/>
      <c r="J29" s="1364"/>
      <c r="K29" s="1364"/>
      <c r="L29" s="1364"/>
      <c r="M29" s="1364"/>
      <c r="N29" s="1364"/>
      <c r="O29" s="1364"/>
      <c r="P29" s="1364"/>
      <c r="Q29" s="1364"/>
      <c r="R29" s="1364"/>
      <c r="S29" s="1364"/>
      <c r="T29" s="1364"/>
      <c r="U29" s="1364"/>
      <c r="V29" s="1364"/>
      <c r="W29" s="1364"/>
      <c r="X29" s="1364"/>
      <c r="Y29" s="1364"/>
      <c r="Z29" s="1364"/>
      <c r="AA29" s="1364"/>
      <c r="AB29" s="1364"/>
      <c r="AC29" s="1364"/>
      <c r="AD29" s="1364"/>
      <c r="AE29" s="1364"/>
    </row>
    <row r="30" spans="2:57" ht="22.9" customHeight="1">
      <c r="B30" s="1185"/>
      <c r="C30" s="1368" t="s">
        <v>1796</v>
      </c>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T30" s="1194"/>
      <c r="AU30" s="1194"/>
      <c r="AV30" s="1194"/>
      <c r="AW30" s="1194"/>
      <c r="AX30" s="1194"/>
      <c r="AY30" s="1194"/>
      <c r="AZ30" s="1194"/>
      <c r="BA30" s="1194"/>
      <c r="BB30" s="1194"/>
      <c r="BC30" s="1194"/>
      <c r="BD30" s="1194"/>
      <c r="BE30" s="1194"/>
    </row>
    <row r="31" spans="2:57" ht="22.9" customHeight="1">
      <c r="B31" s="1367" t="s">
        <v>1797</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T31" s="1197"/>
      <c r="AU31" s="1197"/>
      <c r="AV31" s="1197"/>
      <c r="AW31" s="1197"/>
      <c r="AX31" s="1197"/>
      <c r="AY31" s="1197"/>
      <c r="AZ31" s="1197"/>
      <c r="BA31" s="1197"/>
      <c r="BB31" s="1197"/>
      <c r="BC31" s="1197"/>
      <c r="BD31" s="1197"/>
      <c r="BE31" s="1197"/>
    </row>
    <row r="32" spans="2:57" ht="15" customHeight="1">
      <c r="B32" s="1185"/>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T32" s="1197"/>
      <c r="AU32" s="1197"/>
      <c r="AV32" s="1197"/>
      <c r="AW32" s="1197"/>
      <c r="AX32" s="1197"/>
      <c r="AY32" s="1197"/>
      <c r="AZ32" s="1197"/>
      <c r="BA32" s="1197"/>
      <c r="BB32" s="1197"/>
      <c r="BC32" s="1197"/>
      <c r="BD32" s="1197"/>
      <c r="BE32" s="1197"/>
    </row>
    <row r="33" spans="2:57" ht="19.899999999999999" customHeight="1">
      <c r="B33" s="1369" t="s">
        <v>1798</v>
      </c>
      <c r="C33" s="1369"/>
      <c r="D33" s="1369"/>
      <c r="E33" s="1369"/>
      <c r="F33" s="1369"/>
      <c r="G33" s="1369"/>
      <c r="H33" s="1370"/>
      <c r="I33" s="1370"/>
      <c r="J33" s="1370"/>
      <c r="K33" s="1370"/>
      <c r="L33" s="1370"/>
      <c r="M33" s="1370"/>
      <c r="N33" s="1370"/>
      <c r="O33" s="1370"/>
      <c r="P33" s="1370"/>
      <c r="Q33" s="1370"/>
      <c r="R33" s="1370"/>
      <c r="S33" s="1370"/>
      <c r="T33" s="1370"/>
      <c r="U33" s="1370"/>
      <c r="V33" s="1370"/>
      <c r="W33" s="1370"/>
      <c r="X33" s="1370"/>
      <c r="Y33" s="1370"/>
      <c r="Z33" s="1370"/>
      <c r="AA33" s="1370"/>
      <c r="AB33" s="1370"/>
      <c r="AC33" s="1370"/>
      <c r="AD33" s="1370"/>
      <c r="AE33" s="1370"/>
      <c r="AG33" s="1207" t="s">
        <v>1171</v>
      </c>
      <c r="AH33" s="1197"/>
      <c r="AI33" s="1198"/>
      <c r="AJ33" s="1197"/>
      <c r="AK33" s="1197"/>
      <c r="AL33" s="1208"/>
      <c r="AM33" s="1208"/>
      <c r="AN33" s="1208"/>
      <c r="AO33" s="1208"/>
      <c r="AP33" s="1208"/>
      <c r="AQ33" s="1208"/>
      <c r="AR33" s="1208"/>
      <c r="AS33" s="1208"/>
      <c r="AT33" s="1208"/>
      <c r="AU33" s="1208"/>
      <c r="AV33" s="1208"/>
      <c r="AW33" s="1208"/>
      <c r="AX33" s="1208"/>
      <c r="AY33" s="1208"/>
      <c r="AZ33" s="1208"/>
      <c r="BA33" s="1208"/>
      <c r="BB33" s="1197"/>
      <c r="BC33" s="1197"/>
      <c r="BD33" s="1197"/>
      <c r="BE33" s="1197"/>
    </row>
    <row r="34" spans="2:57" ht="15" customHeight="1">
      <c r="B34" s="1185"/>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H34" s="1197"/>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row>
    <row r="35" spans="2:57" ht="15" customHeight="1">
      <c r="B35" s="1185"/>
      <c r="C35" s="1200" t="s">
        <v>1799</v>
      </c>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row>
    <row r="36" spans="2:57" ht="15" customHeight="1">
      <c r="B36" s="1185"/>
      <c r="C36" s="1200"/>
      <c r="D36" s="1200" t="s">
        <v>1800</v>
      </c>
      <c r="E36" s="1185"/>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H36" s="1198"/>
      <c r="AJ36" s="1198"/>
      <c r="AK36" s="1198"/>
      <c r="AL36" s="1198"/>
      <c r="AM36" s="1198"/>
      <c r="AN36" s="1198"/>
      <c r="AO36" s="1198"/>
      <c r="AP36" s="1198"/>
      <c r="AQ36" s="1198"/>
      <c r="AR36" s="1198"/>
      <c r="AS36" s="1198"/>
      <c r="AT36" s="1198"/>
      <c r="AU36" s="1198"/>
      <c r="AV36" s="1198"/>
      <c r="AW36" s="1198"/>
      <c r="AX36" s="1198"/>
      <c r="AY36" s="1198"/>
      <c r="AZ36" s="1198"/>
      <c r="BA36" s="1198"/>
      <c r="BB36" s="1198"/>
      <c r="BC36" s="1198"/>
      <c r="BD36" s="1198"/>
      <c r="BE36" s="1198"/>
    </row>
    <row r="37" spans="2:57" ht="15" customHeight="1">
      <c r="B37" s="1185"/>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row>
    <row r="38" spans="2:57" ht="15" customHeight="1">
      <c r="B38" s="1185"/>
      <c r="C38" s="1200" t="s">
        <v>1801</v>
      </c>
      <c r="D38" s="1200"/>
      <c r="E38" s="1200"/>
      <c r="F38" s="1200"/>
      <c r="G38" s="1200"/>
      <c r="H38" s="1200"/>
      <c r="I38" s="1200"/>
      <c r="J38" s="1200"/>
      <c r="K38" s="1200"/>
      <c r="L38" s="1200"/>
      <c r="M38" s="1360"/>
      <c r="N38" s="1360"/>
      <c r="O38" s="1360"/>
      <c r="P38" s="1360"/>
      <c r="Q38" s="1360"/>
      <c r="R38" s="1360"/>
      <c r="S38" s="1360"/>
      <c r="T38" s="1360"/>
      <c r="U38" s="1360"/>
      <c r="V38" s="1360"/>
      <c r="W38" s="1360"/>
      <c r="X38" s="1360"/>
      <c r="Y38" s="1200" t="s">
        <v>1802</v>
      </c>
      <c r="Z38" s="1200"/>
      <c r="AA38" s="1200"/>
      <c r="AB38" s="1200"/>
      <c r="AC38" s="1200"/>
      <c r="AD38" s="1200"/>
      <c r="AE38" s="1200"/>
      <c r="AG38" s="1209" t="s">
        <v>1803</v>
      </c>
      <c r="AH38" s="1198"/>
      <c r="AI38" s="1198"/>
      <c r="AJ38" s="1198"/>
      <c r="AK38" s="1198"/>
      <c r="AL38" s="1198"/>
      <c r="AM38" s="1198"/>
      <c r="AN38" s="1198"/>
      <c r="AO38" s="1198"/>
      <c r="AP38" s="1198"/>
      <c r="AQ38" s="1198"/>
      <c r="AR38" s="1361"/>
      <c r="AS38" s="1361"/>
      <c r="AT38" s="1361"/>
      <c r="AU38" s="1361"/>
      <c r="AV38" s="1361"/>
      <c r="AW38" s="1361"/>
      <c r="AX38" s="1361"/>
      <c r="AY38" s="1198"/>
      <c r="AZ38" s="1198"/>
      <c r="BA38" s="1198"/>
      <c r="BB38" s="1198"/>
      <c r="BC38" s="1198"/>
      <c r="BD38" s="1198"/>
      <c r="BE38" s="1198"/>
    </row>
    <row r="39" spans="2:57" ht="15" customHeight="1">
      <c r="B39" s="1185"/>
      <c r="C39" s="1200"/>
      <c r="D39" s="1200" t="s">
        <v>1804</v>
      </c>
      <c r="E39" s="1200"/>
      <c r="F39" s="1200"/>
      <c r="G39" s="1200"/>
      <c r="H39" s="1200"/>
      <c r="I39" s="1200"/>
      <c r="J39" s="1200"/>
      <c r="K39" s="1200"/>
      <c r="L39" s="1200"/>
      <c r="M39" s="1360"/>
      <c r="N39" s="1360"/>
      <c r="O39" s="1360"/>
      <c r="P39" s="1360"/>
      <c r="Q39" s="1360"/>
      <c r="R39" s="1360"/>
      <c r="S39" s="1360"/>
      <c r="T39" s="1360"/>
      <c r="U39" s="1360"/>
      <c r="V39" s="1360"/>
      <c r="W39" s="1360"/>
      <c r="X39" s="1360"/>
      <c r="Y39" s="1200" t="s">
        <v>1805</v>
      </c>
      <c r="Z39" s="1200"/>
      <c r="AA39" s="1200"/>
      <c r="AB39" s="1200"/>
      <c r="AC39" s="1200"/>
      <c r="AD39" s="1200"/>
      <c r="AE39" s="1200"/>
      <c r="AH39" s="1198"/>
      <c r="AI39" s="1198"/>
      <c r="AJ39" s="1198"/>
      <c r="AK39" s="1198"/>
      <c r="AL39" s="1198"/>
      <c r="AM39" s="1198"/>
      <c r="AN39" s="1198"/>
      <c r="AO39" s="1198"/>
      <c r="AP39" s="1198"/>
      <c r="AQ39" s="1198"/>
      <c r="AR39" s="1362"/>
      <c r="AS39" s="1362"/>
      <c r="AT39" s="1362"/>
      <c r="AU39" s="1362"/>
      <c r="AV39" s="1362"/>
      <c r="AW39" s="1362"/>
      <c r="AX39" s="1362"/>
      <c r="AY39" s="1198"/>
      <c r="AZ39" s="1198"/>
      <c r="BA39" s="1198"/>
      <c r="BB39" s="1198"/>
      <c r="BC39" s="1198"/>
      <c r="BD39" s="1198"/>
      <c r="BE39" s="1198"/>
    </row>
    <row r="40" spans="2:57" ht="15" customHeight="1">
      <c r="B40" s="1185"/>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H40" s="1198"/>
      <c r="AI40" s="1198"/>
      <c r="AJ40" s="1198"/>
      <c r="AK40" s="1198"/>
      <c r="AL40" s="1198"/>
      <c r="AM40" s="1198"/>
      <c r="AN40" s="1198"/>
      <c r="AO40" s="1198"/>
      <c r="AP40" s="1198"/>
      <c r="AQ40" s="1198"/>
      <c r="AR40" s="1198"/>
      <c r="AS40" s="1198"/>
      <c r="AT40" s="1198"/>
      <c r="AU40" s="1198"/>
      <c r="AV40" s="1198"/>
      <c r="AW40" s="1198"/>
      <c r="AX40" s="1198"/>
      <c r="AY40" s="1198"/>
      <c r="AZ40" s="1198"/>
      <c r="BA40" s="1198"/>
      <c r="BB40" s="1198"/>
      <c r="BC40" s="1198"/>
      <c r="BD40" s="1198"/>
      <c r="BE40" s="1198"/>
    </row>
    <row r="41" spans="2:57" ht="15" customHeight="1">
      <c r="B41" s="1185"/>
      <c r="C41" s="1200" t="s">
        <v>1806</v>
      </c>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H41" s="1198"/>
      <c r="AI41" s="1198"/>
      <c r="AJ41" s="1198"/>
      <c r="AK41" s="1198"/>
      <c r="AL41" s="1198"/>
      <c r="AM41" s="1198"/>
      <c r="AN41" s="1198"/>
      <c r="AO41" s="1198"/>
      <c r="AP41" s="1198"/>
      <c r="AQ41" s="1198"/>
      <c r="AR41" s="1198"/>
      <c r="AS41" s="1198"/>
      <c r="AT41" s="1198"/>
      <c r="AU41" s="1198"/>
      <c r="AV41" s="1198"/>
      <c r="AW41" s="1198"/>
      <c r="AX41" s="1198"/>
      <c r="AY41" s="1198"/>
      <c r="AZ41" s="1198"/>
      <c r="BA41" s="1198"/>
      <c r="BB41" s="1198"/>
      <c r="BC41" s="1198"/>
      <c r="BD41" s="1198"/>
      <c r="BE41" s="1198"/>
    </row>
    <row r="42" spans="2:57" ht="15" customHeight="1">
      <c r="B42" s="1185"/>
      <c r="C42" s="1200"/>
      <c r="D42" s="1200" t="s">
        <v>1807</v>
      </c>
      <c r="E42" s="1185"/>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H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row>
    <row r="43" spans="2:57" ht="15" customHeight="1">
      <c r="B43" s="1185"/>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row>
    <row r="44" spans="2:57" ht="15" customHeight="1">
      <c r="B44" s="1185"/>
      <c r="C44" s="1200" t="s">
        <v>1808</v>
      </c>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H44" s="1198"/>
      <c r="AI44" s="1198"/>
      <c r="AJ44" s="1198"/>
      <c r="AK44" s="1198"/>
      <c r="AL44" s="1198"/>
      <c r="AM44" s="1198"/>
      <c r="AN44" s="1198"/>
      <c r="AO44" s="1198"/>
      <c r="AP44" s="1198"/>
      <c r="AQ44" s="1198"/>
      <c r="AR44" s="1198"/>
      <c r="AS44" s="1198"/>
      <c r="AT44" s="1198"/>
      <c r="AU44" s="1198"/>
      <c r="AV44" s="1198"/>
      <c r="AW44" s="1198"/>
      <c r="AX44" s="1198"/>
      <c r="AY44" s="1198"/>
      <c r="AZ44" s="1198"/>
      <c r="BA44" s="1198"/>
      <c r="BB44" s="1198"/>
      <c r="BC44" s="1198"/>
      <c r="BD44" s="1198"/>
      <c r="BE44" s="1198"/>
    </row>
    <row r="45" spans="2:57" ht="15" customHeight="1">
      <c r="B45" s="1185"/>
      <c r="C45" s="1200"/>
      <c r="D45" s="1363" t="s">
        <v>1809</v>
      </c>
      <c r="E45" s="1363"/>
      <c r="F45" s="1363"/>
      <c r="G45" s="1185"/>
      <c r="H45" s="1200" t="s">
        <v>1143</v>
      </c>
      <c r="I45" s="1364" t="s">
        <v>1784</v>
      </c>
      <c r="J45" s="1364"/>
      <c r="K45" s="1192"/>
      <c r="L45" s="1185" t="s">
        <v>1785</v>
      </c>
      <c r="M45" s="1192"/>
      <c r="N45" s="1185" t="s">
        <v>1786</v>
      </c>
      <c r="O45" s="1192"/>
      <c r="P45" s="1185" t="s">
        <v>1787</v>
      </c>
      <c r="Q45" s="1200"/>
      <c r="R45" s="1200"/>
      <c r="S45" s="1200"/>
      <c r="T45" s="1200"/>
      <c r="U45" s="1200"/>
      <c r="V45" s="1200"/>
      <c r="W45" s="1200"/>
      <c r="X45" s="1200"/>
      <c r="Y45" s="1200"/>
      <c r="Z45" s="1200"/>
      <c r="AA45" s="1200"/>
      <c r="AB45" s="1200"/>
      <c r="AC45" s="1200"/>
      <c r="AD45" s="1200"/>
      <c r="AE45" s="1200"/>
      <c r="AH45" s="1198"/>
      <c r="AI45" s="1198"/>
      <c r="AJ45" s="1365"/>
      <c r="AK45" s="1365"/>
      <c r="AL45" s="1365"/>
      <c r="AM45" s="1198"/>
      <c r="AN45" s="1366"/>
      <c r="AO45" s="1366"/>
      <c r="AV45" s="1198"/>
      <c r="AW45" s="1198"/>
      <c r="AX45" s="1198"/>
      <c r="AY45" s="1198"/>
      <c r="AZ45" s="1198"/>
      <c r="BA45" s="1198"/>
      <c r="BB45" s="1198"/>
      <c r="BC45" s="1198"/>
      <c r="BD45" s="1198"/>
      <c r="BE45" s="1198"/>
    </row>
    <row r="46" spans="2:57" ht="15" customHeight="1">
      <c r="B46" s="1185"/>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H46" s="1198"/>
      <c r="AI46" s="1198"/>
      <c r="AJ46" s="1198"/>
      <c r="AK46" s="1198"/>
      <c r="AL46" s="1198"/>
      <c r="AM46" s="1198"/>
      <c r="AN46" s="1198"/>
      <c r="AO46" s="1198"/>
      <c r="AP46" s="1198"/>
      <c r="AQ46" s="1198"/>
      <c r="AR46" s="1198"/>
      <c r="AS46" s="1198"/>
      <c r="AT46" s="1198"/>
      <c r="AU46" s="1198"/>
      <c r="AV46" s="1198"/>
      <c r="AW46" s="1198"/>
      <c r="AX46" s="1198"/>
      <c r="AY46" s="1198"/>
      <c r="AZ46" s="1198"/>
      <c r="BA46" s="1198"/>
      <c r="BB46" s="1198"/>
      <c r="BC46" s="1198"/>
      <c r="BD46" s="1198"/>
      <c r="BE46" s="1198"/>
    </row>
    <row r="47" spans="2:57" ht="15" customHeight="1">
      <c r="B47" s="1185"/>
      <c r="C47" s="1200" t="s">
        <v>1810</v>
      </c>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185"/>
      <c r="Z47" s="1185"/>
      <c r="AA47" s="1185"/>
      <c r="AB47" s="1200"/>
      <c r="AC47" s="1200"/>
      <c r="AD47" s="1200"/>
      <c r="AE47" s="1200"/>
      <c r="AH47" s="1198"/>
      <c r="AI47" s="1198"/>
      <c r="AJ47" s="1198"/>
      <c r="AK47" s="1198"/>
      <c r="AL47" s="1198"/>
      <c r="AM47" s="1198"/>
      <c r="AN47" s="1198"/>
      <c r="AO47" s="1198"/>
      <c r="AP47" s="1198"/>
      <c r="AQ47" s="1198"/>
      <c r="AR47" s="1198"/>
      <c r="AS47" s="1198"/>
      <c r="AT47" s="1198"/>
      <c r="AU47" s="1198"/>
      <c r="AV47" s="1198"/>
      <c r="AW47" s="1198"/>
      <c r="AX47" s="1198"/>
      <c r="AY47" s="1198"/>
      <c r="AZ47" s="1198"/>
      <c r="BA47" s="1198"/>
      <c r="BB47" s="1198"/>
      <c r="BC47" s="1198"/>
      <c r="BD47" s="1198"/>
      <c r="BE47" s="1198"/>
    </row>
    <row r="48" spans="2:57" ht="15" customHeight="1">
      <c r="B48" s="1185"/>
      <c r="C48" s="1200"/>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G48" s="1359" t="s">
        <v>1826</v>
      </c>
      <c r="AH48" s="1359"/>
      <c r="AI48" s="1359"/>
      <c r="AJ48" s="1359"/>
      <c r="AK48" s="1359"/>
      <c r="AL48" s="1359"/>
      <c r="AM48" s="1359"/>
      <c r="AN48" s="1359"/>
      <c r="AO48" s="1359"/>
      <c r="AP48" s="1359"/>
      <c r="AQ48" s="1359"/>
      <c r="AR48" s="1359"/>
      <c r="AS48" s="1359"/>
      <c r="AT48" s="1359"/>
      <c r="AU48" s="1198"/>
      <c r="AV48" s="1198"/>
      <c r="AW48" s="1198"/>
      <c r="AX48" s="1198"/>
      <c r="AY48" s="1198"/>
      <c r="AZ48" s="1198"/>
      <c r="BA48" s="1198"/>
      <c r="BB48" s="1198"/>
      <c r="BC48" s="1198"/>
      <c r="BD48" s="1198"/>
      <c r="BE48" s="1198"/>
    </row>
    <row r="49" spans="2:57" ht="15" customHeight="1">
      <c r="B49" s="1185"/>
      <c r="C49" s="1200"/>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G49" s="1359"/>
      <c r="AH49" s="1359"/>
      <c r="AI49" s="1359"/>
      <c r="AJ49" s="1359"/>
      <c r="AK49" s="1359"/>
      <c r="AL49" s="1359"/>
      <c r="AM49" s="1359"/>
      <c r="AN49" s="1359"/>
      <c r="AO49" s="1359"/>
      <c r="AP49" s="1359"/>
      <c r="AQ49" s="1359"/>
      <c r="AR49" s="1359"/>
      <c r="AS49" s="1359"/>
      <c r="AT49" s="1359"/>
      <c r="AU49" s="1198"/>
      <c r="AV49" s="1198"/>
      <c r="AW49" s="1198"/>
      <c r="AX49" s="1198"/>
      <c r="AY49" s="1198"/>
      <c r="AZ49" s="1198"/>
      <c r="BA49" s="1198"/>
      <c r="BB49" s="1198"/>
      <c r="BC49" s="1198"/>
      <c r="BD49" s="1198"/>
      <c r="BE49" s="1198"/>
    </row>
    <row r="50" spans="2:57" ht="15" customHeight="1">
      <c r="B50" s="1185"/>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H50" s="1197"/>
      <c r="AI50" s="1197"/>
      <c r="AJ50" s="1197"/>
      <c r="AK50" s="1197"/>
      <c r="AL50" s="1197"/>
      <c r="AM50" s="1197"/>
      <c r="AN50" s="1197"/>
      <c r="AO50" s="1197"/>
      <c r="AP50" s="1197"/>
      <c r="AQ50" s="1197"/>
      <c r="AR50" s="1197"/>
      <c r="AS50" s="1197"/>
      <c r="AT50" s="1197"/>
      <c r="AU50" s="1197"/>
      <c r="AV50" s="1197"/>
      <c r="AW50" s="1197"/>
      <c r="AX50" s="1197"/>
      <c r="AY50" s="1197"/>
      <c r="AZ50" s="1197"/>
      <c r="BA50" s="1197"/>
      <c r="BB50" s="1197"/>
      <c r="BC50" s="1197"/>
      <c r="BD50" s="1197"/>
      <c r="BE50" s="1197"/>
    </row>
    <row r="51" spans="2:57" ht="15" customHeight="1">
      <c r="B51" s="1185"/>
      <c r="C51" s="1200" t="s">
        <v>1811</v>
      </c>
      <c r="D51" s="1200"/>
      <c r="E51" s="1200"/>
      <c r="F51" s="1200"/>
      <c r="G51" s="1200"/>
      <c r="H51" s="1200"/>
      <c r="I51" s="1200"/>
      <c r="J51" s="1200"/>
      <c r="K51" s="1200"/>
      <c r="L51" s="1200"/>
      <c r="M51" s="1200"/>
      <c r="N51" s="1185"/>
      <c r="O51" s="1200"/>
      <c r="P51" s="1200"/>
      <c r="Q51" s="1200"/>
      <c r="R51" s="1200"/>
      <c r="S51" s="1200"/>
      <c r="T51" s="1200"/>
      <c r="U51" s="1200"/>
      <c r="V51" s="1200"/>
      <c r="W51" s="1200"/>
      <c r="X51" s="1200"/>
      <c r="Y51" s="1200"/>
      <c r="Z51" s="1200"/>
      <c r="AA51" s="1200"/>
      <c r="AB51" s="1200"/>
      <c r="AC51" s="1200"/>
      <c r="AD51" s="1200"/>
      <c r="AE51" s="1200"/>
      <c r="AG51" s="1355" t="s">
        <v>1812</v>
      </c>
      <c r="AH51" s="1355"/>
      <c r="AI51" s="1355"/>
      <c r="AJ51" s="1355"/>
      <c r="AK51" s="1355"/>
      <c r="AL51" s="1355"/>
      <c r="AM51" s="1355"/>
      <c r="AN51" s="1355"/>
      <c r="AO51" s="1355"/>
      <c r="AP51" s="1355"/>
      <c r="AQ51" s="1355"/>
      <c r="AR51" s="1355"/>
      <c r="AT51" s="1198"/>
      <c r="AU51" s="1198"/>
      <c r="AV51" s="1198"/>
      <c r="AW51" s="1198"/>
      <c r="AX51" s="1198"/>
      <c r="AY51" s="1198"/>
      <c r="AZ51" s="1198"/>
      <c r="BA51" s="1198"/>
      <c r="BB51" s="1198"/>
      <c r="BC51" s="1198"/>
      <c r="BD51" s="1211"/>
      <c r="BE51" s="1198"/>
    </row>
    <row r="52" spans="2:57" ht="25.15" customHeight="1">
      <c r="B52" s="1185"/>
      <c r="C52" s="1200" t="s">
        <v>1813</v>
      </c>
      <c r="D52" s="1200"/>
      <c r="E52" s="1200"/>
      <c r="F52" s="1200"/>
      <c r="G52" s="1200"/>
      <c r="H52" s="1200"/>
      <c r="I52" s="1200"/>
      <c r="J52" s="1200"/>
      <c r="K52" s="1200"/>
      <c r="L52" s="1200"/>
      <c r="M52" s="1200"/>
      <c r="N52" s="1356"/>
      <c r="O52" s="1356"/>
      <c r="P52" s="1356"/>
      <c r="Q52" s="1356"/>
      <c r="R52" s="1356"/>
      <c r="S52" s="1356"/>
      <c r="T52" s="1356"/>
      <c r="U52" s="1356"/>
      <c r="V52" s="1356"/>
      <c r="W52" s="1356"/>
      <c r="X52" s="1356"/>
      <c r="Y52" s="1356"/>
      <c r="Z52" s="1356"/>
      <c r="AA52" s="1356"/>
      <c r="AB52" s="1356"/>
      <c r="AC52" s="1356"/>
      <c r="AD52" s="1356"/>
      <c r="AE52" s="1356"/>
      <c r="AG52" s="1355"/>
      <c r="AH52" s="1355"/>
      <c r="AI52" s="1355"/>
      <c r="AJ52" s="1355"/>
      <c r="AK52" s="1355"/>
      <c r="AL52" s="1355"/>
      <c r="AM52" s="1355"/>
      <c r="AN52" s="1355"/>
      <c r="AO52" s="1355"/>
      <c r="AP52" s="1355"/>
      <c r="AQ52" s="1355"/>
      <c r="AR52" s="1355"/>
      <c r="AT52" s="1357"/>
      <c r="AU52" s="1357"/>
      <c r="AV52" s="1357"/>
      <c r="AW52" s="1357"/>
      <c r="AX52" s="1357"/>
      <c r="AY52" s="1357"/>
      <c r="AZ52" s="1357"/>
      <c r="BA52" s="1357"/>
      <c r="BB52" s="1357"/>
      <c r="BC52" s="1357"/>
      <c r="BD52" s="1358"/>
      <c r="BE52" s="1198"/>
    </row>
    <row r="53" spans="2:57" ht="25.15" customHeight="1">
      <c r="B53" s="1185"/>
      <c r="C53" s="1200" t="s">
        <v>1814</v>
      </c>
      <c r="D53" s="1206"/>
      <c r="E53" s="1206"/>
      <c r="F53" s="1206"/>
      <c r="G53" s="1206"/>
      <c r="H53" s="1206"/>
      <c r="I53" s="1206"/>
      <c r="J53" s="1206"/>
      <c r="K53" s="1206"/>
      <c r="L53" s="1206"/>
      <c r="M53" s="1206"/>
      <c r="N53" s="1356"/>
      <c r="O53" s="1356"/>
      <c r="P53" s="1356"/>
      <c r="Q53" s="1356"/>
      <c r="R53" s="1356"/>
      <c r="S53" s="1356"/>
      <c r="T53" s="1356"/>
      <c r="U53" s="1356"/>
      <c r="V53" s="1356"/>
      <c r="W53" s="1356"/>
      <c r="X53" s="1356"/>
      <c r="Y53" s="1356"/>
      <c r="Z53" s="1356"/>
      <c r="AA53" s="1356"/>
      <c r="AB53" s="1356"/>
      <c r="AC53" s="1356"/>
      <c r="AD53" s="1356"/>
      <c r="AE53" s="1356"/>
      <c r="AG53" s="1355"/>
      <c r="AH53" s="1355"/>
      <c r="AI53" s="1355"/>
      <c r="AJ53" s="1355"/>
      <c r="AK53" s="1355"/>
      <c r="AL53" s="1355"/>
      <c r="AM53" s="1355"/>
      <c r="AN53" s="1355"/>
      <c r="AO53" s="1355"/>
      <c r="AP53" s="1355"/>
      <c r="AQ53" s="1355"/>
      <c r="AR53" s="1355"/>
      <c r="AT53" s="1357"/>
      <c r="AU53" s="1357"/>
      <c r="AV53" s="1357"/>
      <c r="AW53" s="1357"/>
      <c r="AX53" s="1357"/>
      <c r="AY53" s="1357"/>
      <c r="AZ53" s="1357"/>
      <c r="BA53" s="1357"/>
      <c r="BB53" s="1357"/>
      <c r="BC53" s="1357"/>
      <c r="BD53" s="1358"/>
      <c r="BE53" s="1197"/>
    </row>
    <row r="54" spans="2:57" ht="25.15" customHeight="1">
      <c r="B54" s="1185"/>
      <c r="C54" s="1200" t="s">
        <v>1815</v>
      </c>
      <c r="D54" s="1206"/>
      <c r="E54" s="1206"/>
      <c r="F54" s="1206"/>
      <c r="G54" s="1206"/>
      <c r="H54" s="1206"/>
      <c r="I54" s="1206"/>
      <c r="J54" s="1206"/>
      <c r="K54" s="1206"/>
      <c r="L54" s="1206"/>
      <c r="M54" s="1206"/>
      <c r="N54" s="1356"/>
      <c r="O54" s="1356"/>
      <c r="P54" s="1356"/>
      <c r="Q54" s="1356"/>
      <c r="R54" s="1356"/>
      <c r="S54" s="1356"/>
      <c r="T54" s="1356"/>
      <c r="U54" s="1356"/>
      <c r="V54" s="1356"/>
      <c r="W54" s="1356"/>
      <c r="X54" s="1356"/>
      <c r="Y54" s="1356"/>
      <c r="Z54" s="1356"/>
      <c r="AA54" s="1356"/>
      <c r="AB54" s="1356"/>
      <c r="AC54" s="1356"/>
      <c r="AD54" s="1356"/>
      <c r="AE54" s="1356"/>
      <c r="AG54" s="1355"/>
      <c r="AH54" s="1355"/>
      <c r="AI54" s="1355"/>
      <c r="AJ54" s="1355"/>
      <c r="AK54" s="1355"/>
      <c r="AL54" s="1355"/>
      <c r="AM54" s="1355"/>
      <c r="AN54" s="1355"/>
      <c r="AO54" s="1355"/>
      <c r="AP54" s="1355"/>
      <c r="AQ54" s="1355"/>
      <c r="AR54" s="1355"/>
      <c r="AT54" s="1357"/>
      <c r="AU54" s="1357"/>
      <c r="AV54" s="1357"/>
      <c r="AW54" s="1357"/>
      <c r="AX54" s="1357"/>
      <c r="AY54" s="1357"/>
      <c r="AZ54" s="1357"/>
      <c r="BA54" s="1357"/>
      <c r="BB54" s="1357"/>
      <c r="BC54" s="1357"/>
      <c r="BD54" s="1358"/>
      <c r="BE54" s="1197"/>
    </row>
    <row r="55" spans="2:57" ht="12" hidden="1" customHeight="1">
      <c r="C55" s="1213"/>
      <c r="D55" s="1214"/>
      <c r="E55" s="1214"/>
      <c r="F55" s="1214"/>
      <c r="G55" s="1214"/>
      <c r="H55" s="1214"/>
      <c r="I55" s="1214"/>
      <c r="J55" s="1214"/>
      <c r="K55" s="1214"/>
      <c r="L55" s="1214"/>
      <c r="M55" s="1214"/>
      <c r="N55" s="1215"/>
      <c r="O55" s="1214"/>
      <c r="P55" s="1214"/>
      <c r="Q55" s="1214"/>
      <c r="R55" s="1214"/>
      <c r="S55" s="1214"/>
      <c r="T55" s="1214"/>
      <c r="U55" s="1214"/>
      <c r="V55" s="1214"/>
      <c r="W55" s="1214"/>
      <c r="X55" s="1214"/>
      <c r="Y55" s="1214"/>
      <c r="Z55" s="1214"/>
      <c r="AA55" s="1214"/>
      <c r="AB55" s="1214"/>
      <c r="AC55" s="1214"/>
      <c r="AD55" s="1216"/>
      <c r="AE55" s="1197"/>
      <c r="AG55" s="1217"/>
      <c r="AH55" s="1217"/>
      <c r="AI55" s="1217"/>
      <c r="AJ55" s="1217"/>
      <c r="AK55" s="1217"/>
      <c r="AL55" s="1217"/>
      <c r="AM55" s="1217"/>
      <c r="AN55" s="1217"/>
      <c r="AO55" s="1217"/>
      <c r="AP55" s="1217"/>
      <c r="AQ55" s="1217"/>
      <c r="AR55" s="1217"/>
      <c r="AT55" s="1197"/>
      <c r="AU55" s="1197"/>
      <c r="AV55" s="1197"/>
      <c r="AW55" s="1197"/>
      <c r="AX55" s="1197"/>
      <c r="AY55" s="1197"/>
      <c r="AZ55" s="1197"/>
      <c r="BA55" s="1197"/>
      <c r="BB55" s="1197"/>
      <c r="BC55" s="1197"/>
      <c r="BD55" s="1212"/>
      <c r="BE55" s="1197"/>
    </row>
    <row r="56" spans="2:57" ht="12" hidden="1" customHeight="1">
      <c r="C56" s="1189"/>
      <c r="AG56" s="1217"/>
      <c r="AH56" s="1217"/>
      <c r="AI56" s="1217"/>
      <c r="AJ56" s="1217"/>
      <c r="AK56" s="1217"/>
      <c r="AL56" s="1217"/>
      <c r="AM56" s="1217"/>
      <c r="AN56" s="1217"/>
      <c r="AO56" s="1217"/>
      <c r="AP56" s="1217"/>
      <c r="AQ56" s="1217"/>
      <c r="AR56" s="1217"/>
    </row>
    <row r="57" spans="2:57" ht="12" hidden="1" customHeight="1">
      <c r="AG57" s="1217"/>
      <c r="AH57" s="1217"/>
      <c r="AI57" s="1217"/>
      <c r="AJ57" s="1217"/>
      <c r="AK57" s="1217"/>
      <c r="AL57" s="1217"/>
      <c r="AM57" s="1217"/>
      <c r="AN57" s="1217"/>
      <c r="AO57" s="1217"/>
      <c r="AP57" s="1217"/>
      <c r="AQ57" s="1217"/>
      <c r="AR57" s="1217"/>
    </row>
    <row r="58" spans="2:57" ht="12" hidden="1" customHeight="1">
      <c r="C58" s="1335"/>
      <c r="D58" s="1336"/>
      <c r="E58" s="1336"/>
      <c r="F58" s="1336"/>
      <c r="G58" s="1336"/>
      <c r="H58" s="1336"/>
      <c r="I58" s="1336"/>
      <c r="J58" s="1336"/>
      <c r="AG58" s="1217"/>
      <c r="AH58" s="1217"/>
      <c r="AI58" s="1217"/>
      <c r="AJ58" s="1217"/>
      <c r="AK58" s="1217"/>
      <c r="AL58" s="1217"/>
      <c r="AM58" s="1217"/>
      <c r="AN58" s="1217"/>
      <c r="AO58" s="1217"/>
      <c r="AP58" s="1217"/>
      <c r="AQ58" s="1217"/>
      <c r="AR58" s="1217"/>
    </row>
    <row r="59" spans="2:57" ht="12" hidden="1" customHeight="1">
      <c r="C59" s="1340"/>
      <c r="D59" s="1336"/>
      <c r="E59" s="1336"/>
      <c r="F59" s="1336"/>
      <c r="G59" s="1336"/>
      <c r="H59" s="1336"/>
      <c r="I59" s="1336"/>
      <c r="J59" s="1336"/>
      <c r="AG59" s="1217"/>
      <c r="AH59" s="1217"/>
      <c r="AI59" s="1217"/>
      <c r="AJ59" s="1217"/>
      <c r="AK59" s="1217"/>
      <c r="AL59" s="1217"/>
      <c r="AM59" s="1217"/>
      <c r="AN59" s="1217"/>
      <c r="AO59" s="1217"/>
      <c r="AP59" s="1217"/>
      <c r="AQ59" s="1217"/>
      <c r="AR59" s="1217"/>
    </row>
    <row r="60" spans="2:57" ht="12" hidden="1" customHeight="1">
      <c r="C60" s="1340"/>
      <c r="D60" s="1336"/>
      <c r="E60" s="1336"/>
      <c r="F60" s="1336"/>
      <c r="G60" s="1336"/>
      <c r="H60" s="1336"/>
      <c r="I60" s="1336"/>
      <c r="J60" s="1336"/>
      <c r="AG60" s="1217"/>
      <c r="AH60" s="1217"/>
      <c r="AI60" s="1217"/>
      <c r="AJ60" s="1217"/>
      <c r="AK60" s="1217"/>
      <c r="AL60" s="1217"/>
      <c r="AM60" s="1217"/>
      <c r="AN60" s="1217"/>
      <c r="AO60" s="1217"/>
      <c r="AP60" s="1217"/>
      <c r="AQ60" s="1217"/>
      <c r="AR60" s="1217"/>
    </row>
    <row r="61" spans="2:57" ht="12" hidden="1" customHeight="1">
      <c r="C61" s="1189"/>
      <c r="AG61" s="1217"/>
      <c r="AH61" s="1217"/>
      <c r="AI61" s="1217"/>
      <c r="AJ61" s="1217"/>
      <c r="AK61" s="1217"/>
      <c r="AL61" s="1217"/>
      <c r="AM61" s="1217"/>
      <c r="AN61" s="1217"/>
      <c r="AO61" s="1217"/>
      <c r="AP61" s="1217"/>
      <c r="AQ61" s="1217"/>
      <c r="AR61" s="1217"/>
    </row>
    <row r="62" spans="2:57" ht="12" hidden="1" customHeight="1">
      <c r="C62" s="1335"/>
      <c r="D62" s="1336"/>
      <c r="E62" s="1336"/>
      <c r="F62" s="1336"/>
      <c r="G62" s="1336"/>
      <c r="H62" s="1336"/>
      <c r="I62" s="1336"/>
      <c r="J62" s="1336"/>
      <c r="AG62" s="1217"/>
      <c r="AH62" s="1217"/>
      <c r="AI62" s="1217"/>
      <c r="AJ62" s="1217"/>
      <c r="AK62" s="1217"/>
      <c r="AL62" s="1217"/>
      <c r="AM62" s="1217"/>
      <c r="AN62" s="1217"/>
      <c r="AO62" s="1217"/>
      <c r="AP62" s="1217"/>
      <c r="AQ62" s="1217"/>
      <c r="AR62" s="1217"/>
    </row>
    <row r="63" spans="2:57" ht="12" hidden="1" customHeight="1">
      <c r="C63" s="1335"/>
      <c r="D63" s="1336"/>
      <c r="E63" s="1336"/>
      <c r="F63" s="1336"/>
      <c r="G63" s="1336"/>
      <c r="H63" s="1336"/>
      <c r="I63" s="1336"/>
      <c r="J63" s="1336"/>
      <c r="AG63" s="1217"/>
      <c r="AH63" s="1217"/>
      <c r="AI63" s="1217"/>
      <c r="AJ63" s="1217"/>
      <c r="AK63" s="1217"/>
      <c r="AL63" s="1217"/>
      <c r="AM63" s="1217"/>
      <c r="AN63" s="1217"/>
      <c r="AO63" s="1217"/>
      <c r="AP63" s="1217"/>
      <c r="AQ63" s="1217"/>
      <c r="AR63" s="1217"/>
    </row>
    <row r="64" spans="2:57" ht="12" hidden="1" customHeight="1">
      <c r="C64" s="1189"/>
      <c r="AG64" s="1217"/>
      <c r="AH64" s="1217"/>
      <c r="AI64" s="1217"/>
      <c r="AJ64" s="1217"/>
      <c r="AK64" s="1217"/>
      <c r="AL64" s="1217"/>
      <c r="AM64" s="1217"/>
      <c r="AN64" s="1217"/>
      <c r="AO64" s="1217"/>
      <c r="AP64" s="1217"/>
      <c r="AQ64" s="1217"/>
      <c r="AR64" s="1217"/>
    </row>
    <row r="65" spans="3:44" ht="12" hidden="1" customHeight="1">
      <c r="C65" s="1189"/>
      <c r="AG65" s="1217"/>
      <c r="AH65" s="1217"/>
      <c r="AI65" s="1217"/>
      <c r="AJ65" s="1217"/>
      <c r="AK65" s="1217"/>
      <c r="AL65" s="1217"/>
      <c r="AM65" s="1217"/>
      <c r="AN65" s="1217"/>
      <c r="AO65" s="1217"/>
      <c r="AP65" s="1217"/>
      <c r="AQ65" s="1217"/>
      <c r="AR65" s="1217"/>
    </row>
    <row r="66" spans="3:44" ht="12" hidden="1" customHeight="1">
      <c r="C66" s="1335"/>
      <c r="D66" s="1336"/>
      <c r="E66" s="1336"/>
      <c r="F66" s="1336"/>
      <c r="G66" s="1336"/>
      <c r="H66" s="1336"/>
      <c r="I66" s="1336"/>
      <c r="J66" s="1336"/>
      <c r="AG66" s="1217"/>
      <c r="AH66" s="1217"/>
      <c r="AI66" s="1217"/>
      <c r="AJ66" s="1217"/>
      <c r="AK66" s="1217"/>
      <c r="AL66" s="1217"/>
      <c r="AM66" s="1217"/>
      <c r="AN66" s="1217"/>
      <c r="AO66" s="1217"/>
      <c r="AP66" s="1217"/>
      <c r="AQ66" s="1217"/>
      <c r="AR66" s="1217"/>
    </row>
    <row r="67" spans="3:44" ht="12" hidden="1" customHeight="1">
      <c r="C67" s="1335"/>
      <c r="D67" s="1336"/>
      <c r="E67" s="1336"/>
      <c r="F67" s="1336"/>
      <c r="G67" s="1336"/>
      <c r="H67" s="1336"/>
      <c r="I67" s="1336"/>
      <c r="J67" s="1336"/>
      <c r="AG67" s="1217"/>
      <c r="AH67" s="1217"/>
      <c r="AI67" s="1217"/>
      <c r="AJ67" s="1217"/>
      <c r="AK67" s="1217"/>
      <c r="AL67" s="1217"/>
      <c r="AM67" s="1217"/>
      <c r="AN67" s="1217"/>
      <c r="AO67" s="1217"/>
      <c r="AP67" s="1217"/>
      <c r="AQ67" s="1217"/>
      <c r="AR67" s="1217"/>
    </row>
    <row r="68" spans="3:44" ht="12" hidden="1" customHeight="1">
      <c r="C68" s="1335"/>
      <c r="D68" s="1336"/>
      <c r="E68" s="1336"/>
      <c r="F68" s="1336"/>
      <c r="G68" s="1336"/>
      <c r="H68" s="1336"/>
      <c r="I68" s="1336"/>
      <c r="J68" s="1336"/>
      <c r="AG68" s="1217"/>
      <c r="AH68" s="1217"/>
      <c r="AI68" s="1217"/>
      <c r="AJ68" s="1217"/>
      <c r="AK68" s="1217"/>
      <c r="AL68" s="1217"/>
      <c r="AM68" s="1217"/>
      <c r="AN68" s="1217"/>
      <c r="AO68" s="1217"/>
      <c r="AP68" s="1217"/>
      <c r="AQ68" s="1217"/>
      <c r="AR68" s="1217"/>
    </row>
    <row r="69" spans="3:44" ht="12" hidden="1" customHeight="1">
      <c r="C69" s="1189"/>
      <c r="AG69" s="1217"/>
      <c r="AH69" s="1217"/>
      <c r="AI69" s="1217"/>
      <c r="AJ69" s="1217"/>
      <c r="AK69" s="1217"/>
      <c r="AL69" s="1217"/>
      <c r="AM69" s="1217"/>
      <c r="AN69" s="1217"/>
      <c r="AO69" s="1217"/>
      <c r="AP69" s="1217"/>
      <c r="AQ69" s="1217"/>
      <c r="AR69" s="1217"/>
    </row>
    <row r="70" spans="3:44" ht="12" hidden="1" customHeight="1">
      <c r="C70" s="1335"/>
      <c r="D70" s="1336"/>
      <c r="E70" s="1336"/>
      <c r="F70" s="1336"/>
      <c r="G70" s="1336"/>
      <c r="H70" s="1336"/>
      <c r="I70" s="1336"/>
      <c r="J70" s="1336"/>
      <c r="AG70" s="1217"/>
      <c r="AH70" s="1217"/>
      <c r="AI70" s="1217"/>
      <c r="AJ70" s="1217"/>
      <c r="AK70" s="1217"/>
      <c r="AL70" s="1217"/>
      <c r="AM70" s="1217"/>
      <c r="AN70" s="1217"/>
      <c r="AO70" s="1217"/>
      <c r="AP70" s="1217"/>
      <c r="AQ70" s="1217"/>
      <c r="AR70" s="1217"/>
    </row>
    <row r="71" spans="3:44" ht="24" hidden="1" customHeight="1">
      <c r="C71" s="1337"/>
      <c r="D71" s="1336"/>
      <c r="E71" s="1336"/>
      <c r="F71" s="1336"/>
      <c r="G71" s="1336"/>
      <c r="H71" s="1336"/>
      <c r="I71" s="1336"/>
      <c r="J71" s="1336"/>
      <c r="AG71" s="1217"/>
      <c r="AH71" s="1217"/>
      <c r="AI71" s="1217"/>
      <c r="AJ71" s="1217"/>
      <c r="AK71" s="1217"/>
      <c r="AL71" s="1217"/>
      <c r="AM71" s="1217"/>
      <c r="AN71" s="1217"/>
      <c r="AO71" s="1217"/>
      <c r="AP71" s="1217"/>
      <c r="AQ71" s="1217"/>
      <c r="AR71" s="1217"/>
    </row>
    <row r="72" spans="3:44" ht="12" hidden="1" customHeight="1">
      <c r="C72" s="1337"/>
      <c r="D72" s="1336"/>
      <c r="E72" s="1336"/>
      <c r="F72" s="1336"/>
      <c r="G72" s="1336"/>
      <c r="H72" s="1336"/>
      <c r="I72" s="1336"/>
      <c r="J72" s="1336"/>
      <c r="AG72" s="1217"/>
      <c r="AH72" s="1217"/>
      <c r="AI72" s="1217"/>
      <c r="AJ72" s="1217"/>
      <c r="AK72" s="1217"/>
      <c r="AL72" s="1217"/>
      <c r="AM72" s="1217"/>
      <c r="AN72" s="1217"/>
      <c r="AO72" s="1217"/>
      <c r="AP72" s="1217"/>
      <c r="AQ72" s="1217"/>
      <c r="AR72" s="1217"/>
    </row>
    <row r="73" spans="3:44" ht="12" hidden="1" customHeight="1">
      <c r="C73" s="1189"/>
      <c r="AG73" s="1217"/>
      <c r="AH73" s="1217"/>
      <c r="AI73" s="1217"/>
      <c r="AJ73" s="1217"/>
      <c r="AK73" s="1217"/>
      <c r="AL73" s="1217"/>
      <c r="AM73" s="1217"/>
      <c r="AN73" s="1217"/>
      <c r="AO73" s="1217"/>
      <c r="AP73" s="1217"/>
      <c r="AQ73" s="1217"/>
      <c r="AR73" s="1217"/>
    </row>
    <row r="74" spans="3:44" ht="48" hidden="1" customHeight="1">
      <c r="C74" s="1335"/>
      <c r="D74" s="1336"/>
      <c r="E74" s="1336"/>
      <c r="F74" s="1336"/>
      <c r="G74" s="1336"/>
      <c r="H74" s="1336"/>
      <c r="I74" s="1336"/>
      <c r="J74" s="1336"/>
      <c r="AG74" s="1217"/>
      <c r="AH74" s="1217"/>
      <c r="AI74" s="1217"/>
      <c r="AJ74" s="1217"/>
      <c r="AK74" s="1217"/>
      <c r="AL74" s="1217"/>
      <c r="AM74" s="1217"/>
      <c r="AN74" s="1217"/>
      <c r="AO74" s="1217"/>
      <c r="AP74" s="1217"/>
      <c r="AQ74" s="1217"/>
      <c r="AR74" s="1217"/>
    </row>
    <row r="75" spans="3:44" ht="36" hidden="1" customHeight="1">
      <c r="C75" s="1335"/>
      <c r="D75" s="1336"/>
      <c r="E75" s="1336"/>
      <c r="F75" s="1336"/>
      <c r="G75" s="1336"/>
      <c r="H75" s="1336"/>
      <c r="I75" s="1336"/>
      <c r="J75" s="1336"/>
      <c r="AG75" s="1217"/>
      <c r="AH75" s="1217"/>
      <c r="AI75" s="1217"/>
      <c r="AJ75" s="1217"/>
      <c r="AK75" s="1217"/>
      <c r="AL75" s="1217"/>
      <c r="AM75" s="1217"/>
      <c r="AN75" s="1217"/>
      <c r="AO75" s="1217"/>
      <c r="AP75" s="1217"/>
      <c r="AQ75" s="1217"/>
      <c r="AR75" s="1217"/>
    </row>
    <row r="76" spans="3:44" ht="12" hidden="1" customHeight="1">
      <c r="C76" s="1337"/>
      <c r="D76" s="1336"/>
      <c r="E76" s="1336"/>
      <c r="F76" s="1336"/>
      <c r="G76" s="1336"/>
      <c r="H76" s="1336"/>
      <c r="I76" s="1336"/>
      <c r="J76" s="1336"/>
      <c r="AG76" s="1217"/>
      <c r="AH76" s="1217"/>
      <c r="AI76" s="1217"/>
      <c r="AJ76" s="1217"/>
      <c r="AK76" s="1217"/>
      <c r="AL76" s="1217"/>
      <c r="AM76" s="1217"/>
      <c r="AN76" s="1217"/>
      <c r="AO76" s="1217"/>
      <c r="AP76" s="1217"/>
      <c r="AQ76" s="1217"/>
      <c r="AR76" s="1217"/>
    </row>
    <row r="77" spans="3:44" ht="12" hidden="1" customHeight="1">
      <c r="C77" s="1187"/>
      <c r="AG77" s="1217"/>
      <c r="AH77" s="1217"/>
      <c r="AI77" s="1217"/>
      <c r="AJ77" s="1217"/>
      <c r="AK77" s="1217"/>
      <c r="AL77" s="1217"/>
      <c r="AM77" s="1217"/>
      <c r="AN77" s="1217"/>
      <c r="AO77" s="1217"/>
      <c r="AP77" s="1217"/>
      <c r="AQ77" s="1217"/>
      <c r="AR77" s="1217"/>
    </row>
    <row r="78" spans="3:44" ht="12" hidden="1" customHeight="1">
      <c r="C78" s="1335"/>
      <c r="D78" s="1336"/>
      <c r="E78" s="1336"/>
      <c r="F78" s="1336"/>
      <c r="G78" s="1336"/>
      <c r="H78" s="1336"/>
      <c r="I78" s="1336"/>
      <c r="J78" s="1336"/>
      <c r="AG78" s="1217"/>
      <c r="AH78" s="1217"/>
      <c r="AI78" s="1217"/>
      <c r="AJ78" s="1217"/>
      <c r="AK78" s="1217"/>
      <c r="AL78" s="1217"/>
      <c r="AM78" s="1217"/>
      <c r="AN78" s="1217"/>
      <c r="AO78" s="1217"/>
      <c r="AP78" s="1217"/>
      <c r="AQ78" s="1217"/>
      <c r="AR78" s="1217"/>
    </row>
    <row r="79" spans="3:44" ht="12" hidden="1" customHeight="1">
      <c r="C79" s="1335"/>
      <c r="D79" s="1336"/>
      <c r="E79" s="1336"/>
      <c r="F79" s="1336"/>
      <c r="G79" s="1336"/>
      <c r="H79" s="1336"/>
      <c r="I79" s="1336"/>
      <c r="J79" s="1336"/>
      <c r="AG79" s="1217"/>
      <c r="AH79" s="1217"/>
      <c r="AI79" s="1217"/>
      <c r="AJ79" s="1217"/>
      <c r="AK79" s="1217"/>
      <c r="AL79" s="1217"/>
      <c r="AM79" s="1217"/>
      <c r="AN79" s="1217"/>
      <c r="AO79" s="1217"/>
      <c r="AP79" s="1217"/>
      <c r="AQ79" s="1217"/>
      <c r="AR79" s="1217"/>
    </row>
    <row r="80" spans="3:44" ht="12" hidden="1" customHeight="1">
      <c r="C80" s="1335"/>
      <c r="D80" s="1336"/>
      <c r="E80" s="1336"/>
      <c r="F80" s="1336"/>
      <c r="G80" s="1336"/>
      <c r="H80" s="1336"/>
      <c r="I80" s="1336"/>
      <c r="J80" s="1336"/>
      <c r="AG80" s="1217"/>
      <c r="AH80" s="1217"/>
      <c r="AI80" s="1217"/>
      <c r="AJ80" s="1217"/>
      <c r="AK80" s="1217"/>
      <c r="AL80" s="1217"/>
      <c r="AM80" s="1217"/>
      <c r="AN80" s="1217"/>
      <c r="AO80" s="1217"/>
      <c r="AP80" s="1217"/>
      <c r="AQ80" s="1217"/>
      <c r="AR80" s="1217"/>
    </row>
    <row r="81" spans="3:44" ht="12" hidden="1" customHeight="1">
      <c r="C81" s="1335"/>
      <c r="D81" s="1336"/>
      <c r="E81" s="1336"/>
      <c r="F81" s="1336"/>
      <c r="G81" s="1336"/>
      <c r="H81" s="1336"/>
      <c r="I81" s="1336"/>
      <c r="J81" s="1336"/>
      <c r="AG81" s="1217"/>
      <c r="AH81" s="1217"/>
      <c r="AI81" s="1217"/>
      <c r="AJ81" s="1217"/>
      <c r="AK81" s="1217"/>
      <c r="AL81" s="1217"/>
      <c r="AM81" s="1217"/>
      <c r="AN81" s="1217"/>
      <c r="AO81" s="1217"/>
      <c r="AP81" s="1217"/>
      <c r="AQ81" s="1217"/>
      <c r="AR81" s="1217"/>
    </row>
    <row r="82" spans="3:44" ht="12" hidden="1" customHeight="1">
      <c r="C82" s="1335"/>
      <c r="D82" s="1336"/>
      <c r="E82" s="1336"/>
      <c r="F82" s="1336"/>
      <c r="G82" s="1336"/>
      <c r="H82" s="1336"/>
      <c r="I82" s="1336"/>
      <c r="J82" s="1336"/>
      <c r="AG82" s="1217"/>
      <c r="AH82" s="1217"/>
      <c r="AI82" s="1217"/>
      <c r="AJ82" s="1217"/>
      <c r="AK82" s="1217"/>
      <c r="AL82" s="1217"/>
      <c r="AM82" s="1217"/>
      <c r="AN82" s="1217"/>
      <c r="AO82" s="1217"/>
      <c r="AP82" s="1217"/>
      <c r="AQ82" s="1217"/>
      <c r="AR82" s="1217"/>
    </row>
    <row r="83" spans="3:44" ht="12" hidden="1" customHeight="1">
      <c r="C83" s="1335"/>
      <c r="D83" s="1336"/>
      <c r="E83" s="1336"/>
      <c r="F83" s="1336"/>
      <c r="G83" s="1336"/>
      <c r="H83" s="1336"/>
      <c r="I83" s="1336"/>
      <c r="J83" s="1336"/>
      <c r="AG83" s="1217"/>
      <c r="AH83" s="1217"/>
      <c r="AI83" s="1217"/>
      <c r="AJ83" s="1217"/>
      <c r="AK83" s="1217"/>
      <c r="AL83" s="1217"/>
      <c r="AM83" s="1217"/>
      <c r="AN83" s="1217"/>
      <c r="AO83" s="1217"/>
      <c r="AP83" s="1217"/>
      <c r="AQ83" s="1217"/>
      <c r="AR83" s="1217"/>
    </row>
    <row r="84" spans="3:44" ht="12" hidden="1" customHeight="1">
      <c r="C84" s="1189"/>
      <c r="AG84" s="1217"/>
      <c r="AH84" s="1217"/>
      <c r="AI84" s="1217"/>
      <c r="AJ84" s="1217"/>
      <c r="AK84" s="1217"/>
      <c r="AL84" s="1217"/>
      <c r="AM84" s="1217"/>
      <c r="AN84" s="1217"/>
      <c r="AO84" s="1217"/>
      <c r="AP84" s="1217"/>
      <c r="AQ84" s="1217"/>
      <c r="AR84" s="1217"/>
    </row>
    <row r="85" spans="3:44" ht="12" hidden="1" customHeight="1">
      <c r="C85" s="1335"/>
      <c r="D85" s="1336"/>
      <c r="E85" s="1336"/>
      <c r="F85" s="1336"/>
      <c r="G85" s="1336"/>
      <c r="H85" s="1336"/>
      <c r="I85" s="1336"/>
      <c r="J85" s="1336"/>
      <c r="AG85" s="1217"/>
      <c r="AH85" s="1217"/>
      <c r="AI85" s="1217"/>
      <c r="AJ85" s="1217"/>
      <c r="AK85" s="1217"/>
      <c r="AL85" s="1217"/>
      <c r="AM85" s="1217"/>
      <c r="AN85" s="1217"/>
      <c r="AO85" s="1217"/>
      <c r="AP85" s="1217"/>
      <c r="AQ85" s="1217"/>
      <c r="AR85" s="1217"/>
    </row>
    <row r="86" spans="3:44" ht="12" hidden="1" customHeight="1">
      <c r="C86" s="1335"/>
      <c r="D86" s="1336"/>
      <c r="E86" s="1336"/>
      <c r="F86" s="1336"/>
      <c r="G86" s="1336"/>
      <c r="H86" s="1336"/>
      <c r="I86" s="1336"/>
      <c r="J86" s="1336"/>
      <c r="AG86" s="1217"/>
      <c r="AH86" s="1217"/>
      <c r="AI86" s="1217"/>
      <c r="AJ86" s="1217"/>
      <c r="AK86" s="1217"/>
      <c r="AL86" s="1217"/>
      <c r="AM86" s="1217"/>
      <c r="AN86" s="1217"/>
      <c r="AO86" s="1217"/>
      <c r="AP86" s="1217"/>
      <c r="AQ86" s="1217"/>
      <c r="AR86" s="1217"/>
    </row>
    <row r="87" spans="3:44" ht="24" hidden="1" customHeight="1">
      <c r="C87" s="1335"/>
      <c r="D87" s="1336"/>
      <c r="E87" s="1336"/>
      <c r="F87" s="1336"/>
      <c r="G87" s="1336"/>
      <c r="H87" s="1336"/>
      <c r="I87" s="1336"/>
      <c r="J87" s="1336"/>
      <c r="AG87" s="1217"/>
      <c r="AH87" s="1217"/>
      <c r="AI87" s="1217"/>
      <c r="AJ87" s="1217"/>
      <c r="AK87" s="1217"/>
      <c r="AL87" s="1217"/>
      <c r="AM87" s="1217"/>
      <c r="AN87" s="1217"/>
      <c r="AO87" s="1217"/>
      <c r="AP87" s="1217"/>
      <c r="AQ87" s="1217"/>
      <c r="AR87" s="1217"/>
    </row>
    <row r="88" spans="3:44" ht="12" hidden="1" customHeight="1">
      <c r="AG88" s="1217"/>
      <c r="AH88" s="1217"/>
      <c r="AI88" s="1217"/>
      <c r="AJ88" s="1217"/>
      <c r="AK88" s="1217"/>
      <c r="AL88" s="1217"/>
      <c r="AM88" s="1217"/>
      <c r="AN88" s="1217"/>
      <c r="AO88" s="1217"/>
      <c r="AP88" s="1217"/>
      <c r="AQ88" s="1217"/>
      <c r="AR88" s="1217"/>
    </row>
    <row r="89" spans="3:44" ht="12" hidden="1" customHeight="1">
      <c r="C89" s="1335"/>
      <c r="D89" s="1336"/>
      <c r="E89" s="1336"/>
      <c r="F89" s="1336"/>
      <c r="G89" s="1336"/>
      <c r="H89" s="1336"/>
      <c r="I89" s="1336"/>
      <c r="J89" s="1336"/>
      <c r="AG89" s="1217"/>
      <c r="AH89" s="1217"/>
      <c r="AI89" s="1217"/>
      <c r="AJ89" s="1217"/>
      <c r="AK89" s="1217"/>
      <c r="AL89" s="1217"/>
      <c r="AM89" s="1217"/>
      <c r="AN89" s="1217"/>
      <c r="AO89" s="1217"/>
      <c r="AP89" s="1217"/>
      <c r="AQ89" s="1217"/>
      <c r="AR89" s="1217"/>
    </row>
    <row r="90" spans="3:44" ht="12" hidden="1" customHeight="1">
      <c r="C90" s="1340"/>
      <c r="D90" s="1336"/>
      <c r="E90" s="1336"/>
      <c r="F90" s="1336"/>
      <c r="G90" s="1336"/>
      <c r="H90" s="1336"/>
      <c r="I90" s="1336"/>
      <c r="J90" s="1336"/>
      <c r="AG90" s="1217"/>
      <c r="AH90" s="1217"/>
      <c r="AI90" s="1217"/>
      <c r="AJ90" s="1217"/>
      <c r="AK90" s="1217"/>
      <c r="AL90" s="1217"/>
      <c r="AM90" s="1217"/>
      <c r="AN90" s="1217"/>
      <c r="AO90" s="1217"/>
      <c r="AP90" s="1217"/>
      <c r="AQ90" s="1217"/>
      <c r="AR90" s="1217"/>
    </row>
    <row r="91" spans="3:44" ht="12" hidden="1" customHeight="1">
      <c r="C91" s="1189"/>
      <c r="AG91" s="1217"/>
      <c r="AH91" s="1217"/>
      <c r="AI91" s="1217"/>
      <c r="AJ91" s="1217"/>
      <c r="AK91" s="1217"/>
      <c r="AL91" s="1217"/>
      <c r="AM91" s="1217"/>
      <c r="AN91" s="1217"/>
      <c r="AO91" s="1217"/>
      <c r="AP91" s="1217"/>
      <c r="AQ91" s="1217"/>
      <c r="AR91" s="1217"/>
    </row>
    <row r="92" spans="3:44" ht="12" hidden="1" customHeight="1">
      <c r="C92" s="1337"/>
      <c r="D92" s="1336"/>
      <c r="E92" s="1336"/>
      <c r="F92" s="1336"/>
      <c r="G92" s="1336"/>
      <c r="H92" s="1336"/>
      <c r="I92" s="1336"/>
      <c r="J92" s="1336"/>
      <c r="AG92" s="1217"/>
      <c r="AH92" s="1217"/>
      <c r="AI92" s="1217"/>
      <c r="AJ92" s="1217"/>
      <c r="AK92" s="1217"/>
      <c r="AL92" s="1217"/>
      <c r="AM92" s="1217"/>
      <c r="AN92" s="1217"/>
      <c r="AO92" s="1217"/>
      <c r="AP92" s="1217"/>
      <c r="AQ92" s="1217"/>
      <c r="AR92" s="1217"/>
    </row>
    <row r="93" spans="3:44" ht="12" hidden="1" customHeight="1">
      <c r="C93" s="1337"/>
      <c r="D93" s="1336"/>
      <c r="E93" s="1336"/>
      <c r="F93" s="1336"/>
      <c r="G93" s="1336"/>
      <c r="H93" s="1336"/>
      <c r="I93" s="1336"/>
      <c r="J93" s="1336"/>
      <c r="AG93" s="1217"/>
      <c r="AH93" s="1217"/>
      <c r="AI93" s="1217"/>
      <c r="AJ93" s="1217"/>
      <c r="AK93" s="1217"/>
      <c r="AL93" s="1217"/>
      <c r="AM93" s="1217"/>
      <c r="AN93" s="1217"/>
      <c r="AO93" s="1217"/>
      <c r="AP93" s="1217"/>
      <c r="AQ93" s="1217"/>
      <c r="AR93" s="1217"/>
    </row>
    <row r="94" spans="3:44" ht="12" hidden="1" customHeight="1">
      <c r="C94" s="1189"/>
      <c r="AG94" s="1217"/>
      <c r="AH94" s="1217"/>
      <c r="AI94" s="1217"/>
      <c r="AJ94" s="1217"/>
      <c r="AK94" s="1217"/>
      <c r="AL94" s="1217"/>
      <c r="AM94" s="1217"/>
      <c r="AN94" s="1217"/>
      <c r="AO94" s="1217"/>
      <c r="AP94" s="1217"/>
      <c r="AQ94" s="1217"/>
      <c r="AR94" s="1217"/>
    </row>
    <row r="95" spans="3:44" ht="12" hidden="1" customHeight="1">
      <c r="C95" s="1335"/>
      <c r="D95" s="1336"/>
      <c r="E95" s="1336"/>
      <c r="F95" s="1336"/>
      <c r="G95" s="1336"/>
      <c r="H95" s="1336"/>
      <c r="I95" s="1336"/>
      <c r="J95" s="1336"/>
      <c r="AG95" s="1217"/>
      <c r="AH95" s="1217"/>
      <c r="AI95" s="1217"/>
      <c r="AJ95" s="1217"/>
      <c r="AK95" s="1217"/>
      <c r="AL95" s="1217"/>
      <c r="AM95" s="1217"/>
      <c r="AN95" s="1217"/>
      <c r="AO95" s="1217"/>
      <c r="AP95" s="1217"/>
      <c r="AQ95" s="1217"/>
      <c r="AR95" s="1217"/>
    </row>
    <row r="96" spans="3:44" ht="12" hidden="1" customHeight="1">
      <c r="C96" s="1189"/>
      <c r="AG96" s="1217"/>
      <c r="AH96" s="1217"/>
      <c r="AI96" s="1217"/>
      <c r="AJ96" s="1217"/>
      <c r="AK96" s="1217"/>
      <c r="AL96" s="1217"/>
      <c r="AM96" s="1217"/>
      <c r="AN96" s="1217"/>
      <c r="AO96" s="1217"/>
      <c r="AP96" s="1217"/>
      <c r="AQ96" s="1217"/>
      <c r="AR96" s="1217"/>
    </row>
    <row r="97" spans="3:44" ht="63.75" hidden="1" customHeight="1">
      <c r="C97" s="1335"/>
      <c r="D97" s="1336"/>
      <c r="E97" s="1336"/>
      <c r="F97" s="1336"/>
      <c r="G97" s="1336"/>
      <c r="H97" s="1336"/>
      <c r="I97" s="1336"/>
      <c r="J97" s="1336"/>
      <c r="AG97" s="1217"/>
      <c r="AH97" s="1217"/>
      <c r="AI97" s="1217"/>
      <c r="AJ97" s="1217"/>
      <c r="AK97" s="1217"/>
      <c r="AL97" s="1217"/>
      <c r="AM97" s="1217"/>
      <c r="AN97" s="1217"/>
      <c r="AO97" s="1217"/>
      <c r="AP97" s="1217"/>
      <c r="AQ97" s="1217"/>
      <c r="AR97" s="1217"/>
    </row>
    <row r="98" spans="3:44" ht="12" hidden="1" customHeight="1">
      <c r="C98" s="1189"/>
      <c r="AG98" s="1217"/>
      <c r="AH98" s="1217"/>
      <c r="AI98" s="1217"/>
      <c r="AJ98" s="1217"/>
      <c r="AK98" s="1217"/>
      <c r="AL98" s="1217"/>
      <c r="AM98" s="1217"/>
      <c r="AN98" s="1217"/>
      <c r="AO98" s="1217"/>
      <c r="AP98" s="1217"/>
      <c r="AQ98" s="1217"/>
      <c r="AR98" s="1217"/>
    </row>
    <row r="99" spans="3:44" ht="12" hidden="1" customHeight="1">
      <c r="C99" s="1335"/>
      <c r="D99" s="1336"/>
      <c r="E99" s="1336"/>
      <c r="F99" s="1336"/>
      <c r="G99" s="1336"/>
      <c r="H99" s="1336"/>
      <c r="I99" s="1336"/>
      <c r="J99" s="1336"/>
      <c r="AG99" s="1217"/>
      <c r="AH99" s="1217"/>
      <c r="AI99" s="1217"/>
      <c r="AJ99" s="1217"/>
      <c r="AK99" s="1217"/>
      <c r="AL99" s="1217"/>
      <c r="AM99" s="1217"/>
      <c r="AN99" s="1217"/>
      <c r="AO99" s="1217"/>
      <c r="AP99" s="1217"/>
      <c r="AQ99" s="1217"/>
      <c r="AR99" s="1217"/>
    </row>
    <row r="100" spans="3:44" ht="12" hidden="1" customHeight="1">
      <c r="C100" s="1189"/>
      <c r="AG100" s="1217"/>
      <c r="AH100" s="1217"/>
      <c r="AI100" s="1217"/>
      <c r="AJ100" s="1217"/>
      <c r="AK100" s="1217"/>
      <c r="AL100" s="1217"/>
      <c r="AM100" s="1217"/>
      <c r="AN100" s="1217"/>
      <c r="AO100" s="1217"/>
      <c r="AP100" s="1217"/>
      <c r="AQ100" s="1217"/>
      <c r="AR100" s="1217"/>
    </row>
    <row r="101" spans="3:44" ht="12" hidden="1" customHeight="1">
      <c r="C101" s="1340"/>
      <c r="D101" s="1336"/>
      <c r="E101" s="1336"/>
      <c r="F101" s="1336"/>
      <c r="G101" s="1336"/>
      <c r="H101" s="1336"/>
      <c r="I101" s="1336"/>
      <c r="J101" s="1336"/>
      <c r="AG101" s="1217"/>
      <c r="AH101" s="1217"/>
      <c r="AI101" s="1217"/>
      <c r="AJ101" s="1217"/>
      <c r="AK101" s="1217"/>
      <c r="AL101" s="1217"/>
      <c r="AM101" s="1217"/>
      <c r="AN101" s="1217"/>
      <c r="AO101" s="1217"/>
      <c r="AP101" s="1217"/>
      <c r="AQ101" s="1217"/>
      <c r="AR101" s="1217"/>
    </row>
    <row r="102" spans="3:44" ht="12" hidden="1" customHeight="1">
      <c r="C102" s="1340"/>
      <c r="D102" s="1336"/>
      <c r="E102" s="1336"/>
      <c r="F102" s="1336"/>
      <c r="G102" s="1336"/>
      <c r="H102" s="1336"/>
      <c r="I102" s="1336"/>
      <c r="J102" s="1336"/>
      <c r="AG102" s="1217"/>
      <c r="AH102" s="1217"/>
      <c r="AI102" s="1217"/>
      <c r="AJ102" s="1217"/>
      <c r="AK102" s="1217"/>
      <c r="AL102" s="1217"/>
      <c r="AM102" s="1217"/>
      <c r="AN102" s="1217"/>
      <c r="AO102" s="1217"/>
      <c r="AP102" s="1217"/>
      <c r="AQ102" s="1217"/>
      <c r="AR102" s="1217"/>
    </row>
    <row r="103" spans="3:44" ht="12" hidden="1" customHeight="1">
      <c r="C103" s="1189"/>
      <c r="AG103" s="1217"/>
      <c r="AH103" s="1217"/>
      <c r="AI103" s="1217"/>
      <c r="AJ103" s="1217"/>
      <c r="AK103" s="1217"/>
      <c r="AL103" s="1217"/>
      <c r="AM103" s="1217"/>
      <c r="AN103" s="1217"/>
      <c r="AO103" s="1217"/>
      <c r="AP103" s="1217"/>
      <c r="AQ103" s="1217"/>
      <c r="AR103" s="1217"/>
    </row>
    <row r="104" spans="3:44" ht="12" hidden="1" customHeight="1">
      <c r="C104" s="1337"/>
      <c r="D104" s="1336"/>
      <c r="E104" s="1336"/>
      <c r="F104" s="1336"/>
      <c r="G104" s="1336"/>
      <c r="H104" s="1336"/>
      <c r="I104" s="1336"/>
      <c r="J104" s="1336"/>
      <c r="AG104" s="1217"/>
      <c r="AH104" s="1217"/>
      <c r="AI104" s="1217"/>
      <c r="AJ104" s="1217"/>
      <c r="AK104" s="1217"/>
      <c r="AL104" s="1217"/>
      <c r="AM104" s="1217"/>
      <c r="AN104" s="1217"/>
      <c r="AO104" s="1217"/>
      <c r="AP104" s="1217"/>
      <c r="AQ104" s="1217"/>
      <c r="AR104" s="1217"/>
    </row>
    <row r="105" spans="3:44" ht="12" hidden="1" customHeight="1">
      <c r="C105" s="1189"/>
      <c r="AG105" s="1217"/>
      <c r="AH105" s="1217"/>
      <c r="AI105" s="1217"/>
      <c r="AJ105" s="1217"/>
      <c r="AK105" s="1217"/>
      <c r="AL105" s="1217"/>
      <c r="AM105" s="1217"/>
      <c r="AN105" s="1217"/>
      <c r="AO105" s="1217"/>
      <c r="AP105" s="1217"/>
      <c r="AQ105" s="1217"/>
      <c r="AR105" s="1217"/>
    </row>
    <row r="106" spans="3:44" ht="12" hidden="1" customHeight="1">
      <c r="C106" s="1335"/>
      <c r="D106" s="1336"/>
      <c r="E106" s="1336"/>
      <c r="F106" s="1336"/>
      <c r="G106" s="1336"/>
      <c r="H106" s="1336"/>
      <c r="I106" s="1336"/>
      <c r="J106" s="1336"/>
      <c r="AG106" s="1217"/>
      <c r="AH106" s="1217"/>
      <c r="AI106" s="1217"/>
      <c r="AJ106" s="1217"/>
      <c r="AK106" s="1217"/>
      <c r="AL106" s="1217"/>
      <c r="AM106" s="1217"/>
      <c r="AN106" s="1217"/>
      <c r="AO106" s="1217"/>
      <c r="AP106" s="1217"/>
      <c r="AQ106" s="1217"/>
      <c r="AR106" s="1217"/>
    </row>
    <row r="107" spans="3:44" ht="12" hidden="1" customHeight="1">
      <c r="C107" s="1189"/>
      <c r="AG107" s="1217"/>
      <c r="AH107" s="1217"/>
      <c r="AI107" s="1217"/>
      <c r="AJ107" s="1217"/>
      <c r="AK107" s="1217"/>
      <c r="AL107" s="1217"/>
      <c r="AM107" s="1217"/>
      <c r="AN107" s="1217"/>
      <c r="AO107" s="1217"/>
      <c r="AP107" s="1217"/>
      <c r="AQ107" s="1217"/>
      <c r="AR107" s="1217"/>
    </row>
    <row r="108" spans="3:44" ht="25.5" hidden="1" customHeight="1">
      <c r="C108" s="1335"/>
      <c r="D108" s="1336"/>
      <c r="E108" s="1336"/>
      <c r="F108" s="1336"/>
      <c r="G108" s="1336"/>
      <c r="H108" s="1336"/>
      <c r="I108" s="1336"/>
      <c r="J108" s="1336"/>
      <c r="AG108" s="1217"/>
      <c r="AH108" s="1217"/>
      <c r="AI108" s="1217"/>
      <c r="AJ108" s="1217"/>
      <c r="AK108" s="1217"/>
      <c r="AL108" s="1217"/>
      <c r="AM108" s="1217"/>
      <c r="AN108" s="1217"/>
      <c r="AO108" s="1217"/>
      <c r="AP108" s="1217"/>
      <c r="AQ108" s="1217"/>
      <c r="AR108" s="1217"/>
    </row>
    <row r="109" spans="3:44" ht="12" hidden="1" customHeight="1">
      <c r="C109" s="1335"/>
      <c r="D109" s="1336"/>
      <c r="E109" s="1336"/>
      <c r="F109" s="1336"/>
      <c r="G109" s="1336"/>
      <c r="H109" s="1336"/>
      <c r="I109" s="1336"/>
      <c r="J109" s="1336"/>
      <c r="AG109" s="1217"/>
      <c r="AH109" s="1217"/>
      <c r="AI109" s="1217"/>
      <c r="AJ109" s="1217"/>
      <c r="AK109" s="1217"/>
      <c r="AL109" s="1217"/>
      <c r="AM109" s="1217"/>
      <c r="AN109" s="1217"/>
      <c r="AO109" s="1217"/>
      <c r="AP109" s="1217"/>
      <c r="AQ109" s="1217"/>
      <c r="AR109" s="1217"/>
    </row>
    <row r="110" spans="3:44" ht="12" hidden="1" customHeight="1">
      <c r="C110" s="1189"/>
      <c r="AG110" s="1217"/>
      <c r="AH110" s="1217"/>
      <c r="AI110" s="1217"/>
      <c r="AJ110" s="1217"/>
      <c r="AK110" s="1217"/>
      <c r="AL110" s="1217"/>
      <c r="AM110" s="1217"/>
      <c r="AN110" s="1217"/>
      <c r="AO110" s="1217"/>
      <c r="AP110" s="1217"/>
      <c r="AQ110" s="1217"/>
      <c r="AR110" s="1217"/>
    </row>
    <row r="111" spans="3:44" ht="25.5" hidden="1" customHeight="1">
      <c r="C111" s="1335"/>
      <c r="D111" s="1336"/>
      <c r="E111" s="1336"/>
      <c r="F111" s="1336"/>
      <c r="G111" s="1336"/>
      <c r="H111" s="1336"/>
      <c r="I111" s="1336"/>
      <c r="J111" s="1336"/>
      <c r="AG111" s="1217"/>
      <c r="AH111" s="1217"/>
      <c r="AI111" s="1217"/>
      <c r="AJ111" s="1217"/>
      <c r="AK111" s="1217"/>
      <c r="AL111" s="1217"/>
      <c r="AM111" s="1217"/>
      <c r="AN111" s="1217"/>
      <c r="AO111" s="1217"/>
      <c r="AP111" s="1217"/>
      <c r="AQ111" s="1217"/>
      <c r="AR111" s="1217"/>
    </row>
    <row r="112" spans="3:44" ht="12" hidden="1" customHeight="1">
      <c r="C112" s="1189"/>
      <c r="AG112" s="1217"/>
      <c r="AH112" s="1217"/>
      <c r="AI112" s="1217"/>
      <c r="AJ112" s="1217"/>
      <c r="AK112" s="1217"/>
      <c r="AL112" s="1217"/>
      <c r="AM112" s="1217"/>
      <c r="AN112" s="1217"/>
      <c r="AO112" s="1217"/>
      <c r="AP112" s="1217"/>
      <c r="AQ112" s="1217"/>
      <c r="AR112" s="1217"/>
    </row>
    <row r="113" spans="3:44" ht="12" hidden="1" customHeight="1">
      <c r="C113" s="1335"/>
      <c r="D113" s="1336"/>
      <c r="E113" s="1336"/>
      <c r="F113" s="1336"/>
      <c r="G113" s="1336"/>
      <c r="H113" s="1336"/>
      <c r="I113" s="1336"/>
      <c r="J113" s="1336"/>
      <c r="AG113" s="1217"/>
      <c r="AH113" s="1217"/>
      <c r="AI113" s="1217"/>
      <c r="AJ113" s="1217"/>
      <c r="AK113" s="1217"/>
      <c r="AL113" s="1217"/>
      <c r="AM113" s="1217"/>
      <c r="AN113" s="1217"/>
      <c r="AO113" s="1217"/>
      <c r="AP113" s="1217"/>
      <c r="AQ113" s="1217"/>
      <c r="AR113" s="1217"/>
    </row>
    <row r="114" spans="3:44" ht="12" hidden="1" customHeight="1">
      <c r="C114" s="1189"/>
      <c r="AG114" s="1217"/>
      <c r="AH114" s="1217"/>
      <c r="AI114" s="1217"/>
      <c r="AJ114" s="1217"/>
      <c r="AK114" s="1217"/>
      <c r="AL114" s="1217"/>
      <c r="AM114" s="1217"/>
      <c r="AN114" s="1217"/>
      <c r="AO114" s="1217"/>
      <c r="AP114" s="1217"/>
      <c r="AQ114" s="1217"/>
      <c r="AR114" s="1217"/>
    </row>
    <row r="115" spans="3:44" ht="63.75" hidden="1" customHeight="1">
      <c r="C115" s="1335"/>
      <c r="D115" s="1336"/>
      <c r="E115" s="1336"/>
      <c r="F115" s="1336"/>
      <c r="G115" s="1336"/>
      <c r="H115" s="1336"/>
      <c r="I115" s="1336"/>
      <c r="J115" s="1336"/>
      <c r="AG115" s="1217"/>
      <c r="AH115" s="1217"/>
      <c r="AI115" s="1217"/>
      <c r="AJ115" s="1217"/>
      <c r="AK115" s="1217"/>
      <c r="AL115" s="1217"/>
      <c r="AM115" s="1217"/>
      <c r="AN115" s="1217"/>
      <c r="AO115" s="1217"/>
      <c r="AP115" s="1217"/>
      <c r="AQ115" s="1217"/>
      <c r="AR115" s="1217"/>
    </row>
    <row r="116" spans="3:44" ht="12" hidden="1" customHeight="1">
      <c r="C116" s="1189"/>
      <c r="AG116" s="1217"/>
      <c r="AH116" s="1217"/>
      <c r="AI116" s="1217"/>
      <c r="AJ116" s="1217"/>
      <c r="AK116" s="1217"/>
      <c r="AL116" s="1217"/>
      <c r="AM116" s="1217"/>
      <c r="AN116" s="1217"/>
      <c r="AO116" s="1217"/>
      <c r="AP116" s="1217"/>
      <c r="AQ116" s="1217"/>
      <c r="AR116" s="1217"/>
    </row>
    <row r="117" spans="3:44" ht="12" hidden="1" customHeight="1">
      <c r="C117" s="1335"/>
      <c r="D117" s="1336"/>
      <c r="E117" s="1336"/>
      <c r="F117" s="1336"/>
      <c r="G117" s="1336"/>
      <c r="H117" s="1336"/>
      <c r="I117" s="1336"/>
      <c r="J117" s="1336"/>
      <c r="AG117" s="1217"/>
      <c r="AH117" s="1217"/>
      <c r="AI117" s="1217"/>
      <c r="AJ117" s="1217"/>
      <c r="AK117" s="1217"/>
      <c r="AL117" s="1217"/>
      <c r="AM117" s="1217"/>
      <c r="AN117" s="1217"/>
      <c r="AO117" s="1217"/>
      <c r="AP117" s="1217"/>
      <c r="AQ117" s="1217"/>
      <c r="AR117" s="1217"/>
    </row>
    <row r="118" spans="3:44" ht="12" hidden="1" customHeight="1">
      <c r="C118" s="1189"/>
      <c r="AG118" s="1217"/>
      <c r="AH118" s="1217"/>
      <c r="AI118" s="1217"/>
      <c r="AJ118" s="1217"/>
      <c r="AK118" s="1217"/>
      <c r="AL118" s="1217"/>
      <c r="AM118" s="1217"/>
      <c r="AN118" s="1217"/>
      <c r="AO118" s="1217"/>
      <c r="AP118" s="1217"/>
      <c r="AQ118" s="1217"/>
      <c r="AR118" s="1217"/>
    </row>
    <row r="119" spans="3:44" ht="25.5" hidden="1" customHeight="1">
      <c r="C119" s="1335"/>
      <c r="D119" s="1336"/>
      <c r="E119" s="1336"/>
      <c r="F119" s="1336"/>
      <c r="G119" s="1336"/>
      <c r="H119" s="1336"/>
      <c r="I119" s="1336"/>
      <c r="J119" s="1336"/>
      <c r="AG119" s="1217"/>
      <c r="AH119" s="1217"/>
      <c r="AI119" s="1217"/>
      <c r="AJ119" s="1217"/>
      <c r="AK119" s="1217"/>
      <c r="AL119" s="1217"/>
      <c r="AM119" s="1217"/>
      <c r="AN119" s="1217"/>
      <c r="AO119" s="1217"/>
      <c r="AP119" s="1217"/>
      <c r="AQ119" s="1217"/>
      <c r="AR119" s="1217"/>
    </row>
    <row r="120" spans="3:44" ht="12" hidden="1" customHeight="1">
      <c r="AG120" s="1217"/>
      <c r="AH120" s="1217"/>
      <c r="AI120" s="1217"/>
      <c r="AJ120" s="1217"/>
      <c r="AK120" s="1217"/>
      <c r="AL120" s="1217"/>
      <c r="AM120" s="1217"/>
      <c r="AN120" s="1217"/>
      <c r="AO120" s="1217"/>
      <c r="AP120" s="1217"/>
      <c r="AQ120" s="1217"/>
      <c r="AR120" s="1217"/>
    </row>
    <row r="121" spans="3:44" ht="12" hidden="1" customHeight="1">
      <c r="C121" s="1335"/>
      <c r="D121" s="1336"/>
      <c r="E121" s="1336"/>
      <c r="F121" s="1336"/>
      <c r="G121" s="1336"/>
      <c r="H121" s="1336"/>
      <c r="I121" s="1336"/>
      <c r="J121" s="1336"/>
      <c r="AG121" s="1217"/>
      <c r="AH121" s="1217"/>
      <c r="AI121" s="1217"/>
      <c r="AJ121" s="1217"/>
      <c r="AK121" s="1217"/>
      <c r="AL121" s="1217"/>
      <c r="AM121" s="1217"/>
      <c r="AN121" s="1217"/>
      <c r="AO121" s="1217"/>
      <c r="AP121" s="1217"/>
      <c r="AQ121" s="1217"/>
      <c r="AR121" s="1217"/>
    </row>
    <row r="122" spans="3:44" ht="12" hidden="1" customHeight="1">
      <c r="C122" s="1340"/>
      <c r="D122" s="1336"/>
      <c r="E122" s="1336"/>
      <c r="F122" s="1336"/>
      <c r="G122" s="1336"/>
      <c r="H122" s="1336"/>
      <c r="I122" s="1336"/>
      <c r="J122" s="1336"/>
      <c r="AG122" s="1217"/>
      <c r="AH122" s="1217"/>
      <c r="AI122" s="1217"/>
      <c r="AJ122" s="1217"/>
      <c r="AK122" s="1217"/>
      <c r="AL122" s="1217"/>
      <c r="AM122" s="1217"/>
      <c r="AN122" s="1217"/>
      <c r="AO122" s="1217"/>
      <c r="AP122" s="1217"/>
      <c r="AQ122" s="1217"/>
      <c r="AR122" s="1217"/>
    </row>
    <row r="123" spans="3:44" ht="12" hidden="1" customHeight="1">
      <c r="C123" s="1189"/>
      <c r="AG123" s="1217"/>
      <c r="AH123" s="1217"/>
      <c r="AI123" s="1217"/>
      <c r="AJ123" s="1217"/>
      <c r="AK123" s="1217"/>
      <c r="AL123" s="1217"/>
      <c r="AM123" s="1217"/>
      <c r="AN123" s="1217"/>
      <c r="AO123" s="1217"/>
      <c r="AP123" s="1217"/>
      <c r="AQ123" s="1217"/>
      <c r="AR123" s="1217"/>
    </row>
    <row r="124" spans="3:44" ht="12" hidden="1" customHeight="1">
      <c r="C124" s="1337"/>
      <c r="D124" s="1336"/>
      <c r="E124" s="1336"/>
      <c r="F124" s="1336"/>
      <c r="G124" s="1336"/>
      <c r="H124" s="1336"/>
      <c r="I124" s="1336"/>
      <c r="J124" s="1336"/>
      <c r="AG124" s="1217"/>
      <c r="AH124" s="1217"/>
      <c r="AI124" s="1217"/>
      <c r="AJ124" s="1217"/>
      <c r="AK124" s="1217"/>
      <c r="AL124" s="1217"/>
      <c r="AM124" s="1217"/>
      <c r="AN124" s="1217"/>
      <c r="AO124" s="1217"/>
      <c r="AP124" s="1217"/>
      <c r="AQ124" s="1217"/>
      <c r="AR124" s="1217"/>
    </row>
    <row r="125" spans="3:44" ht="12" hidden="1" customHeight="1">
      <c r="C125" s="1337"/>
      <c r="D125" s="1336"/>
      <c r="E125" s="1336"/>
      <c r="F125" s="1336"/>
      <c r="G125" s="1336"/>
      <c r="H125" s="1336"/>
      <c r="I125" s="1336"/>
      <c r="J125" s="1336"/>
      <c r="AG125" s="1217"/>
      <c r="AH125" s="1217"/>
      <c r="AI125" s="1217"/>
      <c r="AJ125" s="1217"/>
      <c r="AK125" s="1217"/>
      <c r="AL125" s="1217"/>
      <c r="AM125" s="1217"/>
      <c r="AN125" s="1217"/>
      <c r="AO125" s="1217"/>
      <c r="AP125" s="1217"/>
      <c r="AQ125" s="1217"/>
      <c r="AR125" s="1217"/>
    </row>
    <row r="126" spans="3:44" ht="12" hidden="1" customHeight="1">
      <c r="C126" s="1189"/>
      <c r="AG126" s="1217"/>
      <c r="AH126" s="1217"/>
      <c r="AI126" s="1217"/>
      <c r="AJ126" s="1217"/>
      <c r="AK126" s="1217"/>
      <c r="AL126" s="1217"/>
      <c r="AM126" s="1217"/>
      <c r="AN126" s="1217"/>
      <c r="AO126" s="1217"/>
      <c r="AP126" s="1217"/>
      <c r="AQ126" s="1217"/>
      <c r="AR126" s="1217"/>
    </row>
    <row r="127" spans="3:44" ht="12" hidden="1" customHeight="1">
      <c r="C127" s="1335"/>
      <c r="D127" s="1336"/>
      <c r="E127" s="1336"/>
      <c r="F127" s="1336"/>
      <c r="G127" s="1336"/>
      <c r="H127" s="1336"/>
      <c r="I127" s="1336"/>
      <c r="J127" s="1336"/>
      <c r="AG127" s="1217"/>
      <c r="AH127" s="1217"/>
      <c r="AI127" s="1217"/>
      <c r="AJ127" s="1217"/>
      <c r="AK127" s="1217"/>
      <c r="AL127" s="1217"/>
      <c r="AM127" s="1217"/>
      <c r="AN127" s="1217"/>
      <c r="AO127" s="1217"/>
      <c r="AP127" s="1217"/>
      <c r="AQ127" s="1217"/>
      <c r="AR127" s="1217"/>
    </row>
    <row r="128" spans="3:44" ht="12" hidden="1" customHeight="1">
      <c r="C128" s="1189"/>
      <c r="AG128" s="1217"/>
      <c r="AH128" s="1217"/>
      <c r="AI128" s="1217"/>
      <c r="AJ128" s="1217"/>
      <c r="AK128" s="1217"/>
      <c r="AL128" s="1217"/>
      <c r="AM128" s="1217"/>
      <c r="AN128" s="1217"/>
      <c r="AO128" s="1217"/>
      <c r="AP128" s="1217"/>
      <c r="AQ128" s="1217"/>
      <c r="AR128" s="1217"/>
    </row>
    <row r="129" spans="3:44" ht="63.75" hidden="1" customHeight="1">
      <c r="C129" s="1335"/>
      <c r="D129" s="1336"/>
      <c r="E129" s="1336"/>
      <c r="F129" s="1336"/>
      <c r="G129" s="1336"/>
      <c r="H129" s="1336"/>
      <c r="I129" s="1336"/>
      <c r="J129" s="1336"/>
      <c r="AG129" s="1217"/>
      <c r="AH129" s="1217"/>
      <c r="AI129" s="1217"/>
      <c r="AJ129" s="1217"/>
      <c r="AK129" s="1217"/>
      <c r="AL129" s="1217"/>
      <c r="AM129" s="1217"/>
      <c r="AN129" s="1217"/>
      <c r="AO129" s="1217"/>
      <c r="AP129" s="1217"/>
      <c r="AQ129" s="1217"/>
      <c r="AR129" s="1217"/>
    </row>
    <row r="130" spans="3:44" ht="12" hidden="1" customHeight="1">
      <c r="C130" s="1189"/>
      <c r="AG130" s="1217"/>
      <c r="AH130" s="1217"/>
      <c r="AI130" s="1217"/>
      <c r="AJ130" s="1217"/>
      <c r="AK130" s="1217"/>
      <c r="AL130" s="1217"/>
      <c r="AM130" s="1217"/>
      <c r="AN130" s="1217"/>
      <c r="AO130" s="1217"/>
      <c r="AP130" s="1217"/>
      <c r="AQ130" s="1217"/>
      <c r="AR130" s="1217"/>
    </row>
    <row r="131" spans="3:44" ht="12" hidden="1" customHeight="1">
      <c r="C131" s="1335"/>
      <c r="D131" s="1336"/>
      <c r="E131" s="1336"/>
      <c r="F131" s="1336"/>
      <c r="G131" s="1336"/>
      <c r="H131" s="1336"/>
      <c r="I131" s="1336"/>
      <c r="J131" s="1336"/>
      <c r="AG131" s="1217"/>
      <c r="AH131" s="1217"/>
      <c r="AI131" s="1217"/>
      <c r="AJ131" s="1217"/>
      <c r="AK131" s="1217"/>
      <c r="AL131" s="1217"/>
      <c r="AM131" s="1217"/>
      <c r="AN131" s="1217"/>
      <c r="AO131" s="1217"/>
      <c r="AP131" s="1217"/>
      <c r="AQ131" s="1217"/>
      <c r="AR131" s="1217"/>
    </row>
    <row r="132" spans="3:44" ht="12" hidden="1" customHeight="1">
      <c r="C132" s="1189"/>
      <c r="AG132" s="1217"/>
      <c r="AH132" s="1217"/>
      <c r="AI132" s="1217"/>
      <c r="AJ132" s="1217"/>
      <c r="AK132" s="1217"/>
      <c r="AL132" s="1217"/>
      <c r="AM132" s="1217"/>
      <c r="AN132" s="1217"/>
      <c r="AO132" s="1217"/>
      <c r="AP132" s="1217"/>
      <c r="AQ132" s="1217"/>
      <c r="AR132" s="1217"/>
    </row>
    <row r="133" spans="3:44" ht="12" hidden="1" customHeight="1">
      <c r="C133" s="1340"/>
      <c r="D133" s="1336"/>
      <c r="E133" s="1336"/>
      <c r="F133" s="1336"/>
      <c r="G133" s="1336"/>
      <c r="H133" s="1336"/>
      <c r="I133" s="1336"/>
      <c r="J133" s="1336"/>
      <c r="AG133" s="1217"/>
      <c r="AH133" s="1217"/>
      <c r="AI133" s="1217"/>
      <c r="AJ133" s="1217"/>
      <c r="AK133" s="1217"/>
      <c r="AL133" s="1217"/>
      <c r="AM133" s="1217"/>
      <c r="AN133" s="1217"/>
      <c r="AO133" s="1217"/>
      <c r="AP133" s="1217"/>
      <c r="AQ133" s="1217"/>
      <c r="AR133" s="1217"/>
    </row>
    <row r="134" spans="3:44" ht="12" hidden="1" customHeight="1">
      <c r="C134" s="1340"/>
      <c r="D134" s="1336"/>
      <c r="E134" s="1336"/>
      <c r="F134" s="1336"/>
      <c r="G134" s="1336"/>
      <c r="H134" s="1336"/>
      <c r="I134" s="1336"/>
      <c r="J134" s="1336"/>
      <c r="AG134" s="1217"/>
      <c r="AH134" s="1217"/>
      <c r="AI134" s="1217"/>
      <c r="AJ134" s="1217"/>
      <c r="AK134" s="1217"/>
      <c r="AL134" s="1217"/>
      <c r="AM134" s="1217"/>
      <c r="AN134" s="1217"/>
      <c r="AO134" s="1217"/>
      <c r="AP134" s="1217"/>
      <c r="AQ134" s="1217"/>
      <c r="AR134" s="1217"/>
    </row>
    <row r="135" spans="3:44" ht="12" hidden="1" customHeight="1">
      <c r="C135" s="1189"/>
      <c r="AG135" s="1217"/>
      <c r="AH135" s="1217"/>
      <c r="AI135" s="1217"/>
      <c r="AJ135" s="1217"/>
      <c r="AK135" s="1217"/>
      <c r="AL135" s="1217"/>
      <c r="AM135" s="1217"/>
      <c r="AN135" s="1217"/>
      <c r="AO135" s="1217"/>
      <c r="AP135" s="1217"/>
      <c r="AQ135" s="1217"/>
      <c r="AR135" s="1217"/>
    </row>
    <row r="136" spans="3:44" ht="12" hidden="1" customHeight="1">
      <c r="C136" s="1337"/>
      <c r="D136" s="1336"/>
      <c r="E136" s="1336"/>
      <c r="F136" s="1336"/>
      <c r="G136" s="1336"/>
      <c r="H136" s="1336"/>
      <c r="I136" s="1336"/>
      <c r="J136" s="1336"/>
      <c r="AG136" s="1217"/>
      <c r="AH136" s="1217"/>
      <c r="AI136" s="1217"/>
      <c r="AJ136" s="1217"/>
      <c r="AK136" s="1217"/>
      <c r="AL136" s="1217"/>
      <c r="AM136" s="1217"/>
      <c r="AN136" s="1217"/>
      <c r="AO136" s="1217"/>
      <c r="AP136" s="1217"/>
      <c r="AQ136" s="1217"/>
      <c r="AR136" s="1217"/>
    </row>
    <row r="137" spans="3:44" ht="12" hidden="1" customHeight="1">
      <c r="C137" s="1189"/>
      <c r="AG137" s="1217"/>
      <c r="AH137" s="1217"/>
      <c r="AI137" s="1217"/>
      <c r="AJ137" s="1217"/>
      <c r="AK137" s="1217"/>
      <c r="AL137" s="1217"/>
      <c r="AM137" s="1217"/>
      <c r="AN137" s="1217"/>
      <c r="AO137" s="1217"/>
      <c r="AP137" s="1217"/>
      <c r="AQ137" s="1217"/>
      <c r="AR137" s="1217"/>
    </row>
    <row r="138" spans="3:44" ht="25.5" hidden="1" customHeight="1">
      <c r="C138" s="1335"/>
      <c r="D138" s="1336"/>
      <c r="E138" s="1336"/>
      <c r="F138" s="1336"/>
      <c r="G138" s="1336"/>
      <c r="H138" s="1336"/>
      <c r="I138" s="1336"/>
      <c r="J138" s="1336"/>
      <c r="AG138" s="1217"/>
      <c r="AH138" s="1217"/>
      <c r="AI138" s="1217"/>
      <c r="AJ138" s="1217"/>
      <c r="AK138" s="1217"/>
      <c r="AL138" s="1217"/>
      <c r="AM138" s="1217"/>
      <c r="AN138" s="1217"/>
      <c r="AO138" s="1217"/>
      <c r="AP138" s="1217"/>
      <c r="AQ138" s="1217"/>
      <c r="AR138" s="1217"/>
    </row>
    <row r="139" spans="3:44" ht="12" hidden="1" customHeight="1">
      <c r="C139" s="1189"/>
      <c r="AG139" s="1217"/>
      <c r="AH139" s="1217"/>
      <c r="AI139" s="1217"/>
      <c r="AJ139" s="1217"/>
      <c r="AK139" s="1217"/>
      <c r="AL139" s="1217"/>
      <c r="AM139" s="1217"/>
      <c r="AN139" s="1217"/>
      <c r="AO139" s="1217"/>
      <c r="AP139" s="1217"/>
      <c r="AQ139" s="1217"/>
      <c r="AR139" s="1217"/>
    </row>
    <row r="140" spans="3:44" ht="12" hidden="1" customHeight="1">
      <c r="C140" s="1335"/>
      <c r="D140" s="1336"/>
      <c r="E140" s="1336"/>
      <c r="F140" s="1336"/>
      <c r="G140" s="1336"/>
      <c r="H140" s="1336"/>
      <c r="I140" s="1336"/>
      <c r="J140" s="1336"/>
      <c r="AG140" s="1217"/>
      <c r="AH140" s="1217"/>
      <c r="AI140" s="1217"/>
      <c r="AJ140" s="1217"/>
      <c r="AK140" s="1217"/>
      <c r="AL140" s="1217"/>
      <c r="AM140" s="1217"/>
      <c r="AN140" s="1217"/>
      <c r="AO140" s="1217"/>
      <c r="AP140" s="1217"/>
      <c r="AQ140" s="1217"/>
      <c r="AR140" s="1217"/>
    </row>
    <row r="141" spans="3:44" ht="12" hidden="1" customHeight="1">
      <c r="C141" s="1335"/>
      <c r="D141" s="1336"/>
      <c r="E141" s="1336"/>
      <c r="F141" s="1336"/>
      <c r="G141" s="1336"/>
      <c r="H141" s="1336"/>
      <c r="I141" s="1336"/>
      <c r="J141" s="1336"/>
      <c r="AG141" s="1217"/>
      <c r="AH141" s="1217"/>
      <c r="AI141" s="1217"/>
      <c r="AJ141" s="1217"/>
      <c r="AK141" s="1217"/>
      <c r="AL141" s="1217"/>
      <c r="AM141" s="1217"/>
      <c r="AN141" s="1217"/>
      <c r="AO141" s="1217"/>
      <c r="AP141" s="1217"/>
      <c r="AQ141" s="1217"/>
      <c r="AR141" s="1217"/>
    </row>
    <row r="142" spans="3:44" ht="12" hidden="1" customHeight="1">
      <c r="C142" s="1335"/>
      <c r="D142" s="1336"/>
      <c r="E142" s="1336"/>
      <c r="F142" s="1336"/>
      <c r="G142" s="1336"/>
      <c r="H142" s="1336"/>
      <c r="I142" s="1336"/>
      <c r="J142" s="1336"/>
      <c r="AG142" s="1217"/>
      <c r="AH142" s="1217"/>
      <c r="AI142" s="1217"/>
      <c r="AJ142" s="1217"/>
      <c r="AK142" s="1217"/>
      <c r="AL142" s="1217"/>
      <c r="AM142" s="1217"/>
      <c r="AN142" s="1217"/>
      <c r="AO142" s="1217"/>
      <c r="AP142" s="1217"/>
      <c r="AQ142" s="1217"/>
      <c r="AR142" s="1217"/>
    </row>
    <row r="143" spans="3:44" ht="12" hidden="1" customHeight="1">
      <c r="C143" s="1335"/>
      <c r="D143" s="1336"/>
      <c r="E143" s="1336"/>
      <c r="F143" s="1336"/>
      <c r="G143" s="1336"/>
      <c r="H143" s="1336"/>
      <c r="I143" s="1336"/>
      <c r="J143" s="1336"/>
      <c r="AG143" s="1217"/>
      <c r="AH143" s="1217"/>
      <c r="AI143" s="1217"/>
      <c r="AJ143" s="1217"/>
      <c r="AK143" s="1217"/>
      <c r="AL143" s="1217"/>
      <c r="AM143" s="1217"/>
      <c r="AN143" s="1217"/>
      <c r="AO143" s="1217"/>
      <c r="AP143" s="1217"/>
      <c r="AQ143" s="1217"/>
      <c r="AR143" s="1217"/>
    </row>
    <row r="144" spans="3:44" ht="12" hidden="1" customHeight="1">
      <c r="C144" s="1189"/>
      <c r="AG144" s="1217"/>
      <c r="AH144" s="1217"/>
      <c r="AI144" s="1217"/>
      <c r="AJ144" s="1217"/>
      <c r="AK144" s="1217"/>
      <c r="AL144" s="1217"/>
      <c r="AM144" s="1217"/>
      <c r="AN144" s="1217"/>
      <c r="AO144" s="1217"/>
      <c r="AP144" s="1217"/>
      <c r="AQ144" s="1217"/>
      <c r="AR144" s="1217"/>
    </row>
    <row r="145" spans="3:44" ht="25.5" hidden="1" customHeight="1">
      <c r="C145" s="1335"/>
      <c r="D145" s="1336"/>
      <c r="E145" s="1336"/>
      <c r="F145" s="1336"/>
      <c r="G145" s="1336"/>
      <c r="H145" s="1336"/>
      <c r="I145" s="1336"/>
      <c r="J145" s="1336"/>
      <c r="AG145" s="1217"/>
      <c r="AH145" s="1217"/>
      <c r="AI145" s="1217"/>
      <c r="AJ145" s="1217"/>
      <c r="AK145" s="1217"/>
      <c r="AL145" s="1217"/>
      <c r="AM145" s="1217"/>
      <c r="AN145" s="1217"/>
      <c r="AO145" s="1217"/>
      <c r="AP145" s="1217"/>
      <c r="AQ145" s="1217"/>
      <c r="AR145" s="1217"/>
    </row>
    <row r="146" spans="3:44" ht="12" hidden="1" customHeight="1">
      <c r="C146" s="1189"/>
      <c r="AG146" s="1217"/>
      <c r="AH146" s="1217"/>
      <c r="AI146" s="1217"/>
      <c r="AJ146" s="1217"/>
      <c r="AK146" s="1217"/>
      <c r="AL146" s="1217"/>
      <c r="AM146" s="1217"/>
      <c r="AN146" s="1217"/>
      <c r="AO146" s="1217"/>
      <c r="AP146" s="1217"/>
      <c r="AQ146" s="1217"/>
      <c r="AR146" s="1217"/>
    </row>
    <row r="147" spans="3:44" ht="63.75" hidden="1" customHeight="1">
      <c r="C147" s="1335"/>
      <c r="D147" s="1336"/>
      <c r="E147" s="1336"/>
      <c r="F147" s="1336"/>
      <c r="G147" s="1336"/>
      <c r="H147" s="1336"/>
      <c r="I147" s="1336"/>
      <c r="J147" s="1336"/>
      <c r="AG147" s="1217"/>
      <c r="AH147" s="1217"/>
      <c r="AI147" s="1217"/>
      <c r="AJ147" s="1217"/>
      <c r="AK147" s="1217"/>
      <c r="AL147" s="1217"/>
      <c r="AM147" s="1217"/>
      <c r="AN147" s="1217"/>
      <c r="AO147" s="1217"/>
      <c r="AP147" s="1217"/>
      <c r="AQ147" s="1217"/>
      <c r="AR147" s="1217"/>
    </row>
    <row r="148" spans="3:44" ht="12" hidden="1" customHeight="1">
      <c r="C148" s="1189"/>
      <c r="AG148" s="1217"/>
      <c r="AH148" s="1217"/>
      <c r="AI148" s="1217"/>
      <c r="AJ148" s="1217"/>
      <c r="AK148" s="1217"/>
      <c r="AL148" s="1217"/>
      <c r="AM148" s="1217"/>
      <c r="AN148" s="1217"/>
      <c r="AO148" s="1217"/>
      <c r="AP148" s="1217"/>
      <c r="AQ148" s="1217"/>
      <c r="AR148" s="1217"/>
    </row>
    <row r="149" spans="3:44" ht="12" hidden="1" customHeight="1">
      <c r="C149" s="1335"/>
      <c r="D149" s="1336"/>
      <c r="E149" s="1336"/>
      <c r="F149" s="1336"/>
      <c r="G149" s="1336"/>
      <c r="H149" s="1336"/>
      <c r="I149" s="1336"/>
      <c r="J149" s="1336"/>
      <c r="AG149" s="1217"/>
      <c r="AH149" s="1217"/>
      <c r="AI149" s="1217"/>
      <c r="AJ149" s="1217"/>
      <c r="AK149" s="1217"/>
      <c r="AL149" s="1217"/>
      <c r="AM149" s="1217"/>
      <c r="AN149" s="1217"/>
      <c r="AO149" s="1217"/>
      <c r="AP149" s="1217"/>
      <c r="AQ149" s="1217"/>
      <c r="AR149" s="1217"/>
    </row>
    <row r="150" spans="3:44" ht="12" hidden="1" customHeight="1">
      <c r="C150" s="1189"/>
      <c r="AG150" s="1217"/>
      <c r="AH150" s="1217"/>
      <c r="AI150" s="1217"/>
      <c r="AJ150" s="1217"/>
      <c r="AK150" s="1217"/>
      <c r="AL150" s="1217"/>
      <c r="AM150" s="1217"/>
      <c r="AN150" s="1217"/>
      <c r="AO150" s="1217"/>
      <c r="AP150" s="1217"/>
      <c r="AQ150" s="1217"/>
      <c r="AR150" s="1217"/>
    </row>
    <row r="151" spans="3:44" ht="25.5" hidden="1" customHeight="1">
      <c r="C151" s="1335"/>
      <c r="D151" s="1336"/>
      <c r="E151" s="1336"/>
      <c r="F151" s="1336"/>
      <c r="G151" s="1336"/>
      <c r="H151" s="1336"/>
      <c r="I151" s="1336"/>
      <c r="J151" s="1336"/>
      <c r="AG151" s="1217"/>
      <c r="AH151" s="1217"/>
      <c r="AI151" s="1217"/>
      <c r="AJ151" s="1217"/>
      <c r="AK151" s="1217"/>
      <c r="AL151" s="1217"/>
      <c r="AM151" s="1217"/>
      <c r="AN151" s="1217"/>
      <c r="AO151" s="1217"/>
      <c r="AP151" s="1217"/>
      <c r="AQ151" s="1217"/>
      <c r="AR151" s="1217"/>
    </row>
    <row r="152" spans="3:44" ht="12" hidden="1" customHeight="1">
      <c r="AG152" s="1217"/>
      <c r="AH152" s="1217"/>
      <c r="AI152" s="1217"/>
      <c r="AJ152" s="1217"/>
      <c r="AK152" s="1217"/>
      <c r="AL152" s="1217"/>
      <c r="AM152" s="1217"/>
      <c r="AN152" s="1217"/>
      <c r="AO152" s="1217"/>
      <c r="AP152" s="1217"/>
      <c r="AQ152" s="1217"/>
      <c r="AR152" s="1217"/>
    </row>
    <row r="153" spans="3:44" ht="12" hidden="1" customHeight="1">
      <c r="C153" s="1335"/>
      <c r="D153" s="1336"/>
      <c r="E153" s="1336"/>
      <c r="F153" s="1336"/>
      <c r="G153" s="1336"/>
      <c r="H153" s="1336"/>
      <c r="I153" s="1336"/>
      <c r="J153" s="1336"/>
      <c r="AG153" s="1217"/>
      <c r="AH153" s="1217"/>
      <c r="AI153" s="1217"/>
      <c r="AJ153" s="1217"/>
      <c r="AK153" s="1217"/>
      <c r="AL153" s="1217"/>
      <c r="AM153" s="1217"/>
      <c r="AN153" s="1217"/>
      <c r="AO153" s="1217"/>
      <c r="AP153" s="1217"/>
      <c r="AQ153" s="1217"/>
      <c r="AR153" s="1217"/>
    </row>
    <row r="154" spans="3:44" ht="12" hidden="1" customHeight="1">
      <c r="C154" s="1340"/>
      <c r="D154" s="1336"/>
      <c r="E154" s="1336"/>
      <c r="F154" s="1336"/>
      <c r="G154" s="1336"/>
      <c r="H154" s="1336"/>
      <c r="I154" s="1336"/>
      <c r="J154" s="1336"/>
      <c r="AG154" s="1217"/>
      <c r="AH154" s="1217"/>
      <c r="AI154" s="1217"/>
      <c r="AJ154" s="1217"/>
      <c r="AK154" s="1217"/>
      <c r="AL154" s="1217"/>
      <c r="AM154" s="1217"/>
      <c r="AN154" s="1217"/>
      <c r="AO154" s="1217"/>
      <c r="AP154" s="1217"/>
      <c r="AQ154" s="1217"/>
      <c r="AR154" s="1217"/>
    </row>
    <row r="155" spans="3:44" ht="12" hidden="1" customHeight="1">
      <c r="C155" s="1340"/>
      <c r="D155" s="1336"/>
      <c r="E155" s="1336"/>
      <c r="F155" s="1336"/>
      <c r="G155" s="1336"/>
      <c r="H155" s="1336"/>
      <c r="I155" s="1336"/>
      <c r="J155" s="1336"/>
      <c r="AG155" s="1217"/>
      <c r="AH155" s="1217"/>
      <c r="AI155" s="1217"/>
      <c r="AJ155" s="1217"/>
      <c r="AK155" s="1217"/>
      <c r="AL155" s="1217"/>
      <c r="AM155" s="1217"/>
      <c r="AN155" s="1217"/>
      <c r="AO155" s="1217"/>
      <c r="AP155" s="1217"/>
      <c r="AQ155" s="1217"/>
      <c r="AR155" s="1217"/>
    </row>
    <row r="156" spans="3:44" ht="12" hidden="1" customHeight="1">
      <c r="C156" s="1189"/>
      <c r="AG156" s="1217"/>
      <c r="AH156" s="1217"/>
      <c r="AI156" s="1217"/>
      <c r="AJ156" s="1217"/>
      <c r="AK156" s="1217"/>
      <c r="AL156" s="1217"/>
      <c r="AM156" s="1217"/>
      <c r="AN156" s="1217"/>
      <c r="AO156" s="1217"/>
      <c r="AP156" s="1217"/>
      <c r="AQ156" s="1217"/>
      <c r="AR156" s="1217"/>
    </row>
    <row r="157" spans="3:44" ht="12" hidden="1" customHeight="1">
      <c r="C157" s="1335"/>
      <c r="D157" s="1336"/>
      <c r="E157" s="1336"/>
      <c r="F157" s="1336"/>
      <c r="G157" s="1336"/>
      <c r="H157" s="1336"/>
      <c r="I157" s="1336"/>
      <c r="J157" s="1336"/>
      <c r="AG157" s="1217"/>
      <c r="AH157" s="1217"/>
      <c r="AI157" s="1217"/>
      <c r="AJ157" s="1217"/>
      <c r="AK157" s="1217"/>
      <c r="AL157" s="1217"/>
      <c r="AM157" s="1217"/>
      <c r="AN157" s="1217"/>
      <c r="AO157" s="1217"/>
      <c r="AP157" s="1217"/>
      <c r="AQ157" s="1217"/>
      <c r="AR157" s="1217"/>
    </row>
    <row r="158" spans="3:44" ht="12" hidden="1" customHeight="1">
      <c r="C158" s="1335"/>
      <c r="D158" s="1336"/>
      <c r="E158" s="1336"/>
      <c r="F158" s="1336"/>
      <c r="G158" s="1336"/>
      <c r="H158" s="1336"/>
      <c r="I158" s="1336"/>
      <c r="J158" s="1336"/>
      <c r="AG158" s="1217"/>
      <c r="AH158" s="1217"/>
      <c r="AI158" s="1217"/>
      <c r="AJ158" s="1217"/>
      <c r="AK158" s="1217"/>
      <c r="AL158" s="1217"/>
      <c r="AM158" s="1217"/>
      <c r="AN158" s="1217"/>
      <c r="AO158" s="1217"/>
      <c r="AP158" s="1217"/>
      <c r="AQ158" s="1217"/>
      <c r="AR158" s="1217"/>
    </row>
    <row r="159" spans="3:44" ht="12" hidden="1" customHeight="1">
      <c r="C159" s="1189"/>
      <c r="AG159" s="1217"/>
      <c r="AH159" s="1217"/>
      <c r="AI159" s="1217"/>
      <c r="AJ159" s="1217"/>
      <c r="AK159" s="1217"/>
      <c r="AL159" s="1217"/>
      <c r="AM159" s="1217"/>
      <c r="AN159" s="1217"/>
      <c r="AO159" s="1217"/>
      <c r="AP159" s="1217"/>
      <c r="AQ159" s="1217"/>
      <c r="AR159" s="1217"/>
    </row>
    <row r="160" spans="3:44" ht="12" hidden="1" customHeight="1">
      <c r="C160" s="1189"/>
      <c r="AG160" s="1217"/>
      <c r="AH160" s="1217"/>
      <c r="AI160" s="1217"/>
      <c r="AJ160" s="1217"/>
      <c r="AK160" s="1217"/>
      <c r="AL160" s="1217"/>
      <c r="AM160" s="1217"/>
      <c r="AN160" s="1217"/>
      <c r="AO160" s="1217"/>
      <c r="AP160" s="1217"/>
      <c r="AQ160" s="1217"/>
      <c r="AR160" s="1217"/>
    </row>
    <row r="161" spans="3:44" ht="12" hidden="1" customHeight="1">
      <c r="C161" s="1335"/>
      <c r="D161" s="1336"/>
      <c r="E161" s="1336"/>
      <c r="F161" s="1336"/>
      <c r="G161" s="1336"/>
      <c r="H161" s="1336"/>
      <c r="I161" s="1336"/>
      <c r="J161" s="1336"/>
      <c r="AG161" s="1217"/>
      <c r="AH161" s="1217"/>
      <c r="AI161" s="1217"/>
      <c r="AJ161" s="1217"/>
      <c r="AK161" s="1217"/>
      <c r="AL161" s="1217"/>
      <c r="AM161" s="1217"/>
      <c r="AN161" s="1217"/>
      <c r="AO161" s="1217"/>
      <c r="AP161" s="1217"/>
      <c r="AQ161" s="1217"/>
      <c r="AR161" s="1217"/>
    </row>
    <row r="162" spans="3:44" ht="12" hidden="1" customHeight="1">
      <c r="C162" s="1335"/>
      <c r="D162" s="1336"/>
      <c r="E162" s="1336"/>
      <c r="F162" s="1336"/>
      <c r="G162" s="1336"/>
      <c r="H162" s="1336"/>
      <c r="I162" s="1336"/>
      <c r="J162" s="1336"/>
      <c r="AG162" s="1217"/>
      <c r="AH162" s="1217"/>
      <c r="AI162" s="1217"/>
      <c r="AJ162" s="1217"/>
      <c r="AK162" s="1217"/>
      <c r="AL162" s="1217"/>
      <c r="AM162" s="1217"/>
      <c r="AN162" s="1217"/>
      <c r="AO162" s="1217"/>
      <c r="AP162" s="1217"/>
      <c r="AQ162" s="1217"/>
      <c r="AR162" s="1217"/>
    </row>
    <row r="163" spans="3:44" ht="12" hidden="1" customHeight="1">
      <c r="C163" s="1335"/>
      <c r="D163" s="1336"/>
      <c r="E163" s="1336"/>
      <c r="F163" s="1336"/>
      <c r="G163" s="1336"/>
      <c r="H163" s="1336"/>
      <c r="I163" s="1336"/>
      <c r="J163" s="1336"/>
      <c r="AG163" s="1217"/>
      <c r="AH163" s="1217"/>
      <c r="AI163" s="1217"/>
      <c r="AJ163" s="1217"/>
      <c r="AK163" s="1217"/>
      <c r="AL163" s="1217"/>
      <c r="AM163" s="1217"/>
      <c r="AN163" s="1217"/>
      <c r="AO163" s="1217"/>
      <c r="AP163" s="1217"/>
      <c r="AQ163" s="1217"/>
      <c r="AR163" s="1217"/>
    </row>
    <row r="164" spans="3:44" ht="12" hidden="1" customHeight="1">
      <c r="C164" s="1189"/>
      <c r="AG164" s="1217"/>
      <c r="AH164" s="1217"/>
      <c r="AI164" s="1217"/>
      <c r="AJ164" s="1217"/>
      <c r="AK164" s="1217"/>
      <c r="AL164" s="1217"/>
      <c r="AM164" s="1217"/>
      <c r="AN164" s="1217"/>
      <c r="AO164" s="1217"/>
      <c r="AP164" s="1217"/>
      <c r="AQ164" s="1217"/>
      <c r="AR164" s="1217"/>
    </row>
    <row r="165" spans="3:44" ht="24" hidden="1" customHeight="1">
      <c r="C165" s="1337"/>
      <c r="D165" s="1336"/>
      <c r="E165" s="1336"/>
      <c r="F165" s="1336"/>
      <c r="G165" s="1336"/>
      <c r="H165" s="1336"/>
      <c r="I165" s="1336"/>
      <c r="J165" s="1336"/>
      <c r="AG165" s="1217"/>
      <c r="AH165" s="1217"/>
      <c r="AI165" s="1217"/>
      <c r="AJ165" s="1217"/>
      <c r="AK165" s="1217"/>
      <c r="AL165" s="1217"/>
      <c r="AM165" s="1217"/>
      <c r="AN165" s="1217"/>
      <c r="AO165" s="1217"/>
      <c r="AP165" s="1217"/>
      <c r="AQ165" s="1217"/>
      <c r="AR165" s="1217"/>
    </row>
    <row r="166" spans="3:44" ht="12" hidden="1" customHeight="1">
      <c r="C166" s="1337"/>
      <c r="D166" s="1336"/>
      <c r="E166" s="1336"/>
      <c r="F166" s="1336"/>
      <c r="G166" s="1336"/>
      <c r="H166" s="1336"/>
      <c r="I166" s="1336"/>
      <c r="J166" s="1336"/>
      <c r="AG166" s="1217"/>
      <c r="AH166" s="1217"/>
      <c r="AI166" s="1217"/>
      <c r="AJ166" s="1217"/>
      <c r="AK166" s="1217"/>
      <c r="AL166" s="1217"/>
      <c r="AM166" s="1217"/>
      <c r="AN166" s="1217"/>
      <c r="AO166" s="1217"/>
      <c r="AP166" s="1217"/>
      <c r="AQ166" s="1217"/>
      <c r="AR166" s="1217"/>
    </row>
    <row r="167" spans="3:44" ht="12" hidden="1" customHeight="1">
      <c r="C167" s="1189"/>
      <c r="AG167" s="1217"/>
      <c r="AH167" s="1217"/>
      <c r="AI167" s="1217"/>
      <c r="AJ167" s="1217"/>
      <c r="AK167" s="1217"/>
      <c r="AL167" s="1217"/>
      <c r="AM167" s="1217"/>
      <c r="AN167" s="1217"/>
      <c r="AO167" s="1217"/>
      <c r="AP167" s="1217"/>
      <c r="AQ167" s="1217"/>
      <c r="AR167" s="1217"/>
    </row>
    <row r="168" spans="3:44" ht="48" hidden="1" customHeight="1">
      <c r="C168" s="1335"/>
      <c r="D168" s="1336"/>
      <c r="E168" s="1336"/>
      <c r="F168" s="1336"/>
      <c r="G168" s="1336"/>
      <c r="H168" s="1336"/>
      <c r="I168" s="1336"/>
      <c r="J168" s="1336"/>
      <c r="AG168" s="1217"/>
      <c r="AH168" s="1217"/>
      <c r="AI168" s="1217"/>
      <c r="AJ168" s="1217"/>
      <c r="AK168" s="1217"/>
      <c r="AL168" s="1217"/>
      <c r="AM168" s="1217"/>
      <c r="AN168" s="1217"/>
      <c r="AO168" s="1217"/>
      <c r="AP168" s="1217"/>
      <c r="AQ168" s="1217"/>
      <c r="AR168" s="1217"/>
    </row>
    <row r="169" spans="3:44" ht="36" hidden="1" customHeight="1">
      <c r="C169" s="1335"/>
      <c r="D169" s="1336"/>
      <c r="E169" s="1336"/>
      <c r="F169" s="1336"/>
      <c r="G169" s="1336"/>
      <c r="H169" s="1336"/>
      <c r="I169" s="1336"/>
      <c r="J169" s="1336"/>
      <c r="AG169" s="1217"/>
      <c r="AH169" s="1217"/>
      <c r="AI169" s="1217"/>
      <c r="AJ169" s="1217"/>
      <c r="AK169" s="1217"/>
      <c r="AL169" s="1217"/>
      <c r="AM169" s="1217"/>
      <c r="AN169" s="1217"/>
      <c r="AO169" s="1217"/>
      <c r="AP169" s="1217"/>
      <c r="AQ169" s="1217"/>
      <c r="AR169" s="1217"/>
    </row>
    <row r="170" spans="3:44" ht="12" hidden="1" customHeight="1">
      <c r="C170" s="1189"/>
      <c r="AG170" s="1217"/>
      <c r="AH170" s="1217"/>
      <c r="AI170" s="1217"/>
      <c r="AJ170" s="1217"/>
      <c r="AK170" s="1217"/>
      <c r="AL170" s="1217"/>
      <c r="AM170" s="1217"/>
      <c r="AN170" s="1217"/>
      <c r="AO170" s="1217"/>
      <c r="AP170" s="1217"/>
      <c r="AQ170" s="1217"/>
      <c r="AR170" s="1217"/>
    </row>
    <row r="171" spans="3:44" ht="12" hidden="1" customHeight="1">
      <c r="C171" s="1337"/>
      <c r="D171" s="1336"/>
      <c r="E171" s="1336"/>
      <c r="F171" s="1336"/>
      <c r="G171" s="1336"/>
      <c r="H171" s="1336"/>
      <c r="I171" s="1336"/>
      <c r="J171" s="1336"/>
      <c r="AG171" s="1217"/>
      <c r="AH171" s="1217"/>
      <c r="AI171" s="1217"/>
      <c r="AJ171" s="1217"/>
      <c r="AK171" s="1217"/>
      <c r="AL171" s="1217"/>
      <c r="AM171" s="1217"/>
      <c r="AN171" s="1217"/>
      <c r="AO171" s="1217"/>
      <c r="AP171" s="1217"/>
      <c r="AQ171" s="1217"/>
      <c r="AR171" s="1217"/>
    </row>
    <row r="172" spans="3:44" ht="12" hidden="1" customHeight="1">
      <c r="C172" s="1189"/>
      <c r="AG172" s="1217"/>
      <c r="AH172" s="1217"/>
      <c r="AI172" s="1217"/>
      <c r="AJ172" s="1217"/>
      <c r="AK172" s="1217"/>
      <c r="AL172" s="1217"/>
      <c r="AM172" s="1217"/>
      <c r="AN172" s="1217"/>
      <c r="AO172" s="1217"/>
      <c r="AP172" s="1217"/>
      <c r="AQ172" s="1217"/>
      <c r="AR172" s="1217"/>
    </row>
    <row r="173" spans="3:44" ht="12" hidden="1" customHeight="1">
      <c r="C173" s="1335"/>
      <c r="D173" s="1336"/>
      <c r="E173" s="1336"/>
      <c r="F173" s="1336"/>
      <c r="G173" s="1336"/>
      <c r="H173" s="1336"/>
      <c r="I173" s="1336"/>
      <c r="J173" s="1336"/>
      <c r="AG173" s="1217"/>
      <c r="AH173" s="1217"/>
      <c r="AI173" s="1217"/>
      <c r="AJ173" s="1217"/>
      <c r="AK173" s="1217"/>
      <c r="AL173" s="1217"/>
      <c r="AM173" s="1217"/>
      <c r="AN173" s="1217"/>
      <c r="AO173" s="1217"/>
      <c r="AP173" s="1217"/>
      <c r="AQ173" s="1217"/>
      <c r="AR173" s="1217"/>
    </row>
    <row r="174" spans="3:44" ht="12" hidden="1" customHeight="1">
      <c r="C174" s="1335"/>
      <c r="D174" s="1336"/>
      <c r="E174" s="1336"/>
      <c r="F174" s="1336"/>
      <c r="G174" s="1336"/>
      <c r="H174" s="1336"/>
      <c r="I174" s="1336"/>
      <c r="J174" s="1336"/>
      <c r="AG174" s="1217"/>
      <c r="AH174" s="1217"/>
      <c r="AI174" s="1217"/>
      <c r="AJ174" s="1217"/>
      <c r="AK174" s="1217"/>
      <c r="AL174" s="1217"/>
      <c r="AM174" s="1217"/>
      <c r="AN174" s="1217"/>
      <c r="AO174" s="1217"/>
      <c r="AP174" s="1217"/>
      <c r="AQ174" s="1217"/>
      <c r="AR174" s="1217"/>
    </row>
    <row r="175" spans="3:44" ht="12" hidden="1" customHeight="1">
      <c r="C175" s="1335"/>
      <c r="D175" s="1336"/>
      <c r="E175" s="1336"/>
      <c r="F175" s="1336"/>
      <c r="G175" s="1336"/>
      <c r="H175" s="1336"/>
      <c r="I175" s="1336"/>
      <c r="J175" s="1336"/>
      <c r="AG175" s="1217"/>
      <c r="AH175" s="1217"/>
      <c r="AI175" s="1217"/>
      <c r="AJ175" s="1217"/>
      <c r="AK175" s="1217"/>
      <c r="AL175" s="1217"/>
      <c r="AM175" s="1217"/>
      <c r="AN175" s="1217"/>
      <c r="AO175" s="1217"/>
      <c r="AP175" s="1217"/>
      <c r="AQ175" s="1217"/>
      <c r="AR175" s="1217"/>
    </row>
    <row r="176" spans="3:44" ht="12" hidden="1" customHeight="1">
      <c r="C176" s="1335"/>
      <c r="D176" s="1336"/>
      <c r="E176" s="1336"/>
      <c r="F176" s="1336"/>
      <c r="G176" s="1336"/>
      <c r="H176" s="1336"/>
      <c r="I176" s="1336"/>
      <c r="J176" s="1336"/>
      <c r="AG176" s="1217"/>
      <c r="AH176" s="1217"/>
      <c r="AI176" s="1217"/>
      <c r="AJ176" s="1217"/>
      <c r="AK176" s="1217"/>
      <c r="AL176" s="1217"/>
      <c r="AM176" s="1217"/>
      <c r="AN176" s="1217"/>
      <c r="AO176" s="1217"/>
      <c r="AP176" s="1217"/>
      <c r="AQ176" s="1217"/>
      <c r="AR176" s="1217"/>
    </row>
    <row r="177" spans="3:44" ht="12" hidden="1" customHeight="1">
      <c r="C177" s="1335"/>
      <c r="D177" s="1336"/>
      <c r="E177" s="1336"/>
      <c r="F177" s="1336"/>
      <c r="G177" s="1336"/>
      <c r="H177" s="1336"/>
      <c r="I177" s="1336"/>
      <c r="J177" s="1336"/>
      <c r="AG177" s="1217"/>
      <c r="AH177" s="1217"/>
      <c r="AI177" s="1217"/>
      <c r="AJ177" s="1217"/>
      <c r="AK177" s="1217"/>
      <c r="AL177" s="1217"/>
      <c r="AM177" s="1217"/>
      <c r="AN177" s="1217"/>
      <c r="AO177" s="1217"/>
      <c r="AP177" s="1217"/>
      <c r="AQ177" s="1217"/>
      <c r="AR177" s="1217"/>
    </row>
    <row r="178" spans="3:44" ht="12" hidden="1" customHeight="1">
      <c r="C178" s="1189"/>
      <c r="AG178" s="1217"/>
      <c r="AH178" s="1217"/>
      <c r="AI178" s="1217"/>
      <c r="AJ178" s="1217"/>
      <c r="AK178" s="1217"/>
      <c r="AL178" s="1217"/>
      <c r="AM178" s="1217"/>
      <c r="AN178" s="1217"/>
      <c r="AO178" s="1217"/>
      <c r="AP178" s="1217"/>
      <c r="AQ178" s="1217"/>
      <c r="AR178" s="1217"/>
    </row>
    <row r="179" spans="3:44" ht="12" hidden="1" customHeight="1">
      <c r="C179" s="1189"/>
      <c r="AG179" s="1217"/>
      <c r="AH179" s="1217"/>
      <c r="AI179" s="1217"/>
      <c r="AJ179" s="1217"/>
      <c r="AK179" s="1217"/>
      <c r="AL179" s="1217"/>
      <c r="AM179" s="1217"/>
      <c r="AN179" s="1217"/>
      <c r="AO179" s="1217"/>
      <c r="AP179" s="1217"/>
      <c r="AQ179" s="1217"/>
      <c r="AR179" s="1217"/>
    </row>
    <row r="180" spans="3:44" ht="12" hidden="1" customHeight="1">
      <c r="C180" s="1335"/>
      <c r="D180" s="1336"/>
      <c r="E180" s="1336"/>
      <c r="F180" s="1336"/>
      <c r="G180" s="1336"/>
      <c r="H180" s="1336"/>
      <c r="I180" s="1336"/>
      <c r="J180" s="1336"/>
      <c r="AG180" s="1217"/>
      <c r="AH180" s="1217"/>
      <c r="AI180" s="1217"/>
      <c r="AJ180" s="1217"/>
      <c r="AK180" s="1217"/>
      <c r="AL180" s="1217"/>
      <c r="AM180" s="1217"/>
      <c r="AN180" s="1217"/>
      <c r="AO180" s="1217"/>
      <c r="AP180" s="1217"/>
      <c r="AQ180" s="1217"/>
      <c r="AR180" s="1217"/>
    </row>
    <row r="181" spans="3:44" ht="24" hidden="1" customHeight="1">
      <c r="C181" s="1335"/>
      <c r="D181" s="1336"/>
      <c r="E181" s="1336"/>
      <c r="F181" s="1336"/>
      <c r="G181" s="1336"/>
      <c r="H181" s="1336"/>
      <c r="I181" s="1336"/>
      <c r="J181" s="1336"/>
      <c r="AG181" s="1217"/>
      <c r="AH181" s="1217"/>
      <c r="AI181" s="1217"/>
      <c r="AJ181" s="1217"/>
      <c r="AK181" s="1217"/>
      <c r="AL181" s="1217"/>
      <c r="AM181" s="1217"/>
      <c r="AN181" s="1217"/>
      <c r="AO181" s="1217"/>
      <c r="AP181" s="1217"/>
      <c r="AQ181" s="1217"/>
      <c r="AR181" s="1217"/>
    </row>
    <row r="182" spans="3:44" ht="12" hidden="1" customHeight="1">
      <c r="AG182" s="1217"/>
      <c r="AH182" s="1217"/>
      <c r="AI182" s="1217"/>
      <c r="AJ182" s="1217"/>
      <c r="AK182" s="1217"/>
      <c r="AL182" s="1217"/>
      <c r="AM182" s="1217"/>
      <c r="AN182" s="1217"/>
      <c r="AO182" s="1217"/>
      <c r="AP182" s="1217"/>
      <c r="AQ182" s="1217"/>
      <c r="AR182" s="1217"/>
    </row>
    <row r="183" spans="3:44" ht="12" hidden="1" customHeight="1">
      <c r="C183" s="1335"/>
      <c r="D183" s="1336"/>
      <c r="E183" s="1336"/>
      <c r="F183" s="1336"/>
      <c r="G183" s="1336"/>
      <c r="H183" s="1336"/>
      <c r="I183" s="1336"/>
      <c r="J183" s="1336"/>
      <c r="AG183" s="1217"/>
      <c r="AH183" s="1217"/>
      <c r="AI183" s="1217"/>
      <c r="AJ183" s="1217"/>
      <c r="AK183" s="1217"/>
      <c r="AL183" s="1217"/>
      <c r="AM183" s="1217"/>
      <c r="AN183" s="1217"/>
      <c r="AO183" s="1217"/>
      <c r="AP183" s="1217"/>
      <c r="AQ183" s="1217"/>
      <c r="AR183" s="1217"/>
    </row>
    <row r="184" spans="3:44" ht="12" hidden="1" customHeight="1">
      <c r="C184" s="1189"/>
      <c r="AG184" s="1217"/>
      <c r="AH184" s="1217"/>
      <c r="AI184" s="1217"/>
      <c r="AJ184" s="1217"/>
      <c r="AK184" s="1217"/>
      <c r="AL184" s="1217"/>
      <c r="AM184" s="1217"/>
      <c r="AN184" s="1217"/>
      <c r="AO184" s="1217"/>
      <c r="AP184" s="1217"/>
      <c r="AQ184" s="1217"/>
      <c r="AR184" s="1217"/>
    </row>
    <row r="185" spans="3:44" ht="12" hidden="1" customHeight="1">
      <c r="C185" s="1340"/>
      <c r="D185" s="1336"/>
      <c r="E185" s="1336"/>
      <c r="F185" s="1336"/>
      <c r="G185" s="1336"/>
      <c r="H185" s="1336"/>
      <c r="I185" s="1336"/>
      <c r="J185" s="1336"/>
      <c r="AG185" s="1217"/>
      <c r="AH185" s="1217"/>
      <c r="AI185" s="1217"/>
      <c r="AJ185" s="1217"/>
      <c r="AK185" s="1217"/>
      <c r="AL185" s="1217"/>
      <c r="AM185" s="1217"/>
      <c r="AN185" s="1217"/>
      <c r="AO185" s="1217"/>
      <c r="AP185" s="1217"/>
      <c r="AQ185" s="1217"/>
      <c r="AR185" s="1217"/>
    </row>
    <row r="186" spans="3:44" ht="12" hidden="1" customHeight="1">
      <c r="C186" s="1340"/>
      <c r="D186" s="1336"/>
      <c r="E186" s="1336"/>
      <c r="F186" s="1336"/>
      <c r="G186" s="1336"/>
      <c r="H186" s="1336"/>
      <c r="I186" s="1336"/>
      <c r="J186" s="1336"/>
      <c r="AG186" s="1217"/>
      <c r="AH186" s="1217"/>
      <c r="AI186" s="1217"/>
      <c r="AJ186" s="1217"/>
      <c r="AK186" s="1217"/>
      <c r="AL186" s="1217"/>
      <c r="AM186" s="1217"/>
      <c r="AN186" s="1217"/>
      <c r="AO186" s="1217"/>
      <c r="AP186" s="1217"/>
      <c r="AQ186" s="1217"/>
      <c r="AR186" s="1217"/>
    </row>
    <row r="187" spans="3:44" ht="12" hidden="1" customHeight="1">
      <c r="C187" s="1189"/>
      <c r="AG187" s="1217"/>
      <c r="AH187" s="1217"/>
      <c r="AI187" s="1217"/>
      <c r="AJ187" s="1217"/>
      <c r="AK187" s="1217"/>
      <c r="AL187" s="1217"/>
      <c r="AM187" s="1217"/>
      <c r="AN187" s="1217"/>
      <c r="AO187" s="1217"/>
      <c r="AP187" s="1217"/>
      <c r="AQ187" s="1217"/>
      <c r="AR187" s="1217"/>
    </row>
    <row r="188" spans="3:44" ht="12" hidden="1" customHeight="1">
      <c r="C188" s="1335"/>
      <c r="D188" s="1336"/>
      <c r="E188" s="1336"/>
      <c r="F188" s="1336"/>
      <c r="G188" s="1336"/>
      <c r="H188" s="1336"/>
      <c r="I188" s="1336"/>
      <c r="J188" s="1336"/>
      <c r="AG188" s="1217"/>
      <c r="AH188" s="1217"/>
      <c r="AI188" s="1217"/>
      <c r="AJ188" s="1217"/>
      <c r="AK188" s="1217"/>
      <c r="AL188" s="1217"/>
      <c r="AM188" s="1217"/>
      <c r="AN188" s="1217"/>
      <c r="AO188" s="1217"/>
      <c r="AP188" s="1217"/>
      <c r="AQ188" s="1217"/>
      <c r="AR188" s="1217"/>
    </row>
    <row r="189" spans="3:44" ht="12" hidden="1" customHeight="1">
      <c r="C189" s="1335"/>
      <c r="D189" s="1336"/>
      <c r="E189" s="1336"/>
      <c r="F189" s="1336"/>
      <c r="G189" s="1336"/>
      <c r="H189" s="1336"/>
      <c r="I189" s="1336"/>
      <c r="J189" s="1336"/>
      <c r="AG189" s="1217"/>
      <c r="AH189" s="1217"/>
      <c r="AI189" s="1217"/>
      <c r="AJ189" s="1217"/>
      <c r="AK189" s="1217"/>
      <c r="AL189" s="1217"/>
      <c r="AM189" s="1217"/>
      <c r="AN189" s="1217"/>
      <c r="AO189" s="1217"/>
      <c r="AP189" s="1217"/>
      <c r="AQ189" s="1217"/>
      <c r="AR189" s="1217"/>
    </row>
    <row r="190" spans="3:44" ht="12" hidden="1" customHeight="1">
      <c r="C190" s="1189"/>
      <c r="AG190" s="1217"/>
      <c r="AH190" s="1217"/>
      <c r="AI190" s="1217"/>
      <c r="AJ190" s="1217"/>
      <c r="AK190" s="1217"/>
      <c r="AL190" s="1217"/>
      <c r="AM190" s="1217"/>
      <c r="AN190" s="1217"/>
      <c r="AO190" s="1217"/>
      <c r="AP190" s="1217"/>
      <c r="AQ190" s="1217"/>
      <c r="AR190" s="1217"/>
    </row>
    <row r="191" spans="3:44" ht="12" hidden="1" customHeight="1">
      <c r="C191" s="1189"/>
      <c r="AG191" s="1217"/>
      <c r="AH191" s="1217"/>
      <c r="AI191" s="1217"/>
      <c r="AJ191" s="1217"/>
      <c r="AK191" s="1217"/>
      <c r="AL191" s="1217"/>
      <c r="AM191" s="1217"/>
      <c r="AN191" s="1217"/>
      <c r="AO191" s="1217"/>
      <c r="AP191" s="1217"/>
      <c r="AQ191" s="1217"/>
      <c r="AR191" s="1217"/>
    </row>
    <row r="192" spans="3:44" ht="12" hidden="1" customHeight="1">
      <c r="C192" s="1335"/>
      <c r="D192" s="1336"/>
      <c r="E192" s="1336"/>
      <c r="F192" s="1336"/>
      <c r="G192" s="1336"/>
      <c r="H192" s="1336"/>
      <c r="I192" s="1336"/>
      <c r="J192" s="1336"/>
      <c r="AG192" s="1217"/>
      <c r="AH192" s="1217"/>
      <c r="AI192" s="1217"/>
      <c r="AJ192" s="1217"/>
      <c r="AK192" s="1217"/>
      <c r="AL192" s="1217"/>
      <c r="AM192" s="1217"/>
      <c r="AN192" s="1217"/>
      <c r="AO192" s="1217"/>
      <c r="AP192" s="1217"/>
      <c r="AQ192" s="1217"/>
      <c r="AR192" s="1217"/>
    </row>
    <row r="193" spans="3:44" ht="12" hidden="1" customHeight="1">
      <c r="C193" s="1335"/>
      <c r="D193" s="1336"/>
      <c r="E193" s="1336"/>
      <c r="F193" s="1336"/>
      <c r="G193" s="1336"/>
      <c r="H193" s="1336"/>
      <c r="I193" s="1336"/>
      <c r="J193" s="1336"/>
      <c r="AG193" s="1217"/>
      <c r="AH193" s="1217"/>
      <c r="AI193" s="1217"/>
      <c r="AJ193" s="1217"/>
      <c r="AK193" s="1217"/>
      <c r="AL193" s="1217"/>
      <c r="AM193" s="1217"/>
      <c r="AN193" s="1217"/>
      <c r="AO193" s="1217"/>
      <c r="AP193" s="1217"/>
      <c r="AQ193" s="1217"/>
      <c r="AR193" s="1217"/>
    </row>
    <row r="194" spans="3:44" ht="12" hidden="1" customHeight="1">
      <c r="C194" s="1335"/>
      <c r="D194" s="1336"/>
      <c r="E194" s="1336"/>
      <c r="F194" s="1336"/>
      <c r="G194" s="1336"/>
      <c r="H194" s="1336"/>
      <c r="I194" s="1336"/>
      <c r="J194" s="1336"/>
      <c r="AG194" s="1217"/>
      <c r="AH194" s="1217"/>
      <c r="AI194" s="1217"/>
      <c r="AJ194" s="1217"/>
      <c r="AK194" s="1217"/>
      <c r="AL194" s="1217"/>
      <c r="AM194" s="1217"/>
      <c r="AN194" s="1217"/>
      <c r="AO194" s="1217"/>
      <c r="AP194" s="1217"/>
      <c r="AQ194" s="1217"/>
      <c r="AR194" s="1217"/>
    </row>
    <row r="195" spans="3:44" ht="12" hidden="1" customHeight="1">
      <c r="C195" s="1189"/>
      <c r="AG195" s="1217"/>
      <c r="AH195" s="1217"/>
      <c r="AI195" s="1217"/>
      <c r="AJ195" s="1217"/>
      <c r="AK195" s="1217"/>
      <c r="AL195" s="1217"/>
      <c r="AM195" s="1217"/>
      <c r="AN195" s="1217"/>
      <c r="AO195" s="1217"/>
      <c r="AP195" s="1217"/>
      <c r="AQ195" s="1217"/>
      <c r="AR195" s="1217"/>
    </row>
    <row r="196" spans="3:44" ht="24" hidden="1" customHeight="1">
      <c r="C196" s="1337"/>
      <c r="D196" s="1336"/>
      <c r="E196" s="1336"/>
      <c r="F196" s="1336"/>
      <c r="G196" s="1336"/>
      <c r="H196" s="1336"/>
      <c r="I196" s="1336"/>
      <c r="J196" s="1336"/>
      <c r="AG196" s="1217"/>
      <c r="AH196" s="1217"/>
      <c r="AI196" s="1217"/>
      <c r="AJ196" s="1217"/>
      <c r="AK196" s="1217"/>
      <c r="AL196" s="1217"/>
      <c r="AM196" s="1217"/>
      <c r="AN196" s="1217"/>
      <c r="AO196" s="1217"/>
      <c r="AP196" s="1217"/>
      <c r="AQ196" s="1217"/>
      <c r="AR196" s="1217"/>
    </row>
    <row r="197" spans="3:44" ht="12" hidden="1" customHeight="1">
      <c r="C197" s="1337"/>
      <c r="D197" s="1336"/>
      <c r="E197" s="1336"/>
      <c r="F197" s="1336"/>
      <c r="G197" s="1336"/>
      <c r="H197" s="1336"/>
      <c r="I197" s="1336"/>
      <c r="J197" s="1336"/>
      <c r="AG197" s="1217"/>
      <c r="AH197" s="1217"/>
      <c r="AI197" s="1217"/>
      <c r="AJ197" s="1217"/>
      <c r="AK197" s="1217"/>
      <c r="AL197" s="1217"/>
      <c r="AM197" s="1217"/>
      <c r="AN197" s="1217"/>
      <c r="AO197" s="1217"/>
      <c r="AP197" s="1217"/>
      <c r="AQ197" s="1217"/>
      <c r="AR197" s="1217"/>
    </row>
    <row r="198" spans="3:44" ht="12" hidden="1" customHeight="1">
      <c r="C198" s="1189"/>
      <c r="AG198" s="1217"/>
      <c r="AH198" s="1217"/>
      <c r="AI198" s="1217"/>
      <c r="AJ198" s="1217"/>
      <c r="AK198" s="1217"/>
      <c r="AL198" s="1217"/>
      <c r="AM198" s="1217"/>
      <c r="AN198" s="1217"/>
      <c r="AO198" s="1217"/>
      <c r="AP198" s="1217"/>
      <c r="AQ198" s="1217"/>
      <c r="AR198" s="1217"/>
    </row>
    <row r="199" spans="3:44" ht="48" hidden="1" customHeight="1">
      <c r="C199" s="1335"/>
      <c r="D199" s="1336"/>
      <c r="E199" s="1336"/>
      <c r="F199" s="1336"/>
      <c r="G199" s="1336"/>
      <c r="H199" s="1336"/>
      <c r="I199" s="1336"/>
      <c r="J199" s="1336"/>
      <c r="AG199" s="1217"/>
      <c r="AH199" s="1217"/>
      <c r="AI199" s="1217"/>
      <c r="AJ199" s="1217"/>
      <c r="AK199" s="1217"/>
      <c r="AL199" s="1217"/>
      <c r="AM199" s="1217"/>
      <c r="AN199" s="1217"/>
      <c r="AO199" s="1217"/>
      <c r="AP199" s="1217"/>
      <c r="AQ199" s="1217"/>
      <c r="AR199" s="1217"/>
    </row>
    <row r="200" spans="3:44" ht="12" hidden="1" customHeight="1">
      <c r="C200" s="1189"/>
      <c r="AG200" s="1217"/>
      <c r="AH200" s="1217"/>
      <c r="AI200" s="1217"/>
      <c r="AJ200" s="1217"/>
      <c r="AK200" s="1217"/>
      <c r="AL200" s="1217"/>
      <c r="AM200" s="1217"/>
      <c r="AN200" s="1217"/>
      <c r="AO200" s="1217"/>
      <c r="AP200" s="1217"/>
      <c r="AQ200" s="1217"/>
      <c r="AR200" s="1217"/>
    </row>
    <row r="201" spans="3:44" ht="12" hidden="1" customHeight="1">
      <c r="C201" s="1337"/>
      <c r="D201" s="1336"/>
      <c r="E201" s="1336"/>
      <c r="F201" s="1336"/>
      <c r="G201" s="1336"/>
      <c r="H201" s="1336"/>
      <c r="I201" s="1336"/>
      <c r="J201" s="1336"/>
      <c r="AG201" s="1217"/>
      <c r="AH201" s="1217"/>
      <c r="AI201" s="1217"/>
      <c r="AJ201" s="1217"/>
      <c r="AK201" s="1217"/>
      <c r="AL201" s="1217"/>
      <c r="AM201" s="1217"/>
      <c r="AN201" s="1217"/>
      <c r="AO201" s="1217"/>
      <c r="AP201" s="1217"/>
      <c r="AQ201" s="1217"/>
      <c r="AR201" s="1217"/>
    </row>
    <row r="202" spans="3:44" ht="12" hidden="1" customHeight="1">
      <c r="C202" s="1189"/>
      <c r="AG202" s="1217"/>
      <c r="AH202" s="1217"/>
      <c r="AI202" s="1217"/>
      <c r="AJ202" s="1217"/>
      <c r="AK202" s="1217"/>
      <c r="AL202" s="1217"/>
      <c r="AM202" s="1217"/>
      <c r="AN202" s="1217"/>
      <c r="AO202" s="1217"/>
      <c r="AP202" s="1217"/>
      <c r="AQ202" s="1217"/>
      <c r="AR202" s="1217"/>
    </row>
    <row r="203" spans="3:44" ht="12" hidden="1" customHeight="1">
      <c r="C203" s="1335"/>
      <c r="D203" s="1336"/>
      <c r="E203" s="1336"/>
      <c r="F203" s="1336"/>
      <c r="G203" s="1336"/>
      <c r="H203" s="1336"/>
      <c r="I203" s="1336"/>
      <c r="J203" s="1336"/>
      <c r="AG203" s="1217"/>
      <c r="AH203" s="1217"/>
      <c r="AI203" s="1217"/>
      <c r="AJ203" s="1217"/>
      <c r="AK203" s="1217"/>
      <c r="AL203" s="1217"/>
      <c r="AM203" s="1217"/>
      <c r="AN203" s="1217"/>
      <c r="AO203" s="1217"/>
      <c r="AP203" s="1217"/>
      <c r="AQ203" s="1217"/>
      <c r="AR203" s="1217"/>
    </row>
    <row r="204" spans="3:44" ht="12" hidden="1" customHeight="1">
      <c r="C204" s="1335"/>
      <c r="D204" s="1336"/>
      <c r="E204" s="1336"/>
      <c r="F204" s="1336"/>
      <c r="G204" s="1336"/>
      <c r="H204" s="1336"/>
      <c r="I204" s="1336"/>
      <c r="J204" s="1336"/>
      <c r="AG204" s="1217"/>
      <c r="AH204" s="1217"/>
      <c r="AI204" s="1217"/>
      <c r="AJ204" s="1217"/>
      <c r="AK204" s="1217"/>
      <c r="AL204" s="1217"/>
      <c r="AM204" s="1217"/>
      <c r="AN204" s="1217"/>
      <c r="AO204" s="1217"/>
      <c r="AP204" s="1217"/>
      <c r="AQ204" s="1217"/>
      <c r="AR204" s="1217"/>
    </row>
    <row r="205" spans="3:44" ht="12" hidden="1" customHeight="1">
      <c r="C205" s="1335"/>
      <c r="D205" s="1336"/>
      <c r="E205" s="1336"/>
      <c r="F205" s="1336"/>
      <c r="G205" s="1336"/>
      <c r="H205" s="1336"/>
      <c r="I205" s="1336"/>
      <c r="J205" s="1336"/>
      <c r="AG205" s="1217"/>
      <c r="AH205" s="1217"/>
      <c r="AI205" s="1217"/>
      <c r="AJ205" s="1217"/>
      <c r="AK205" s="1217"/>
      <c r="AL205" s="1217"/>
      <c r="AM205" s="1217"/>
      <c r="AN205" s="1217"/>
      <c r="AO205" s="1217"/>
      <c r="AP205" s="1217"/>
      <c r="AQ205" s="1217"/>
      <c r="AR205" s="1217"/>
    </row>
    <row r="206" spans="3:44" ht="12" hidden="1" customHeight="1">
      <c r="C206" s="1335"/>
      <c r="D206" s="1336"/>
      <c r="E206" s="1336"/>
      <c r="F206" s="1336"/>
      <c r="G206" s="1336"/>
      <c r="H206" s="1336"/>
      <c r="I206" s="1336"/>
      <c r="J206" s="1336"/>
      <c r="AG206" s="1217"/>
      <c r="AH206" s="1217"/>
      <c r="AI206" s="1217"/>
      <c r="AJ206" s="1217"/>
      <c r="AK206" s="1217"/>
      <c r="AL206" s="1217"/>
      <c r="AM206" s="1217"/>
      <c r="AN206" s="1217"/>
      <c r="AO206" s="1217"/>
      <c r="AP206" s="1217"/>
      <c r="AQ206" s="1217"/>
      <c r="AR206" s="1217"/>
    </row>
    <row r="207" spans="3:44" ht="12" hidden="1" customHeight="1">
      <c r="C207" s="1335"/>
      <c r="D207" s="1336"/>
      <c r="E207" s="1336"/>
      <c r="F207" s="1336"/>
      <c r="G207" s="1336"/>
      <c r="H207" s="1336"/>
      <c r="I207" s="1336"/>
      <c r="J207" s="1336"/>
      <c r="AG207" s="1217"/>
      <c r="AH207" s="1217"/>
      <c r="AI207" s="1217"/>
      <c r="AJ207" s="1217"/>
      <c r="AK207" s="1217"/>
      <c r="AL207" s="1217"/>
      <c r="AM207" s="1217"/>
      <c r="AN207" s="1217"/>
      <c r="AO207" s="1217"/>
      <c r="AP207" s="1217"/>
      <c r="AQ207" s="1217"/>
      <c r="AR207" s="1217"/>
    </row>
    <row r="208" spans="3:44" ht="12" hidden="1" customHeight="1">
      <c r="C208" s="1189"/>
      <c r="AG208" s="1217"/>
      <c r="AH208" s="1217"/>
      <c r="AI208" s="1217"/>
      <c r="AJ208" s="1217"/>
      <c r="AK208" s="1217"/>
      <c r="AL208" s="1217"/>
      <c r="AM208" s="1217"/>
      <c r="AN208" s="1217"/>
      <c r="AO208" s="1217"/>
      <c r="AP208" s="1217"/>
      <c r="AQ208" s="1217"/>
      <c r="AR208" s="1217"/>
    </row>
    <row r="209" spans="3:44" ht="12" hidden="1" customHeight="1">
      <c r="C209" s="1189"/>
      <c r="AG209" s="1217"/>
      <c r="AH209" s="1217"/>
      <c r="AI209" s="1217"/>
      <c r="AJ209" s="1217"/>
      <c r="AK209" s="1217"/>
      <c r="AL209" s="1217"/>
      <c r="AM209" s="1217"/>
      <c r="AN209" s="1217"/>
      <c r="AO209" s="1217"/>
      <c r="AP209" s="1217"/>
      <c r="AQ209" s="1217"/>
      <c r="AR209" s="1217"/>
    </row>
    <row r="210" spans="3:44" ht="24" hidden="1" customHeight="1">
      <c r="C210" s="1335"/>
      <c r="D210" s="1336"/>
      <c r="E210" s="1336"/>
      <c r="F210" s="1336"/>
      <c r="G210" s="1336"/>
      <c r="H210" s="1336"/>
      <c r="I210" s="1336"/>
      <c r="J210" s="1336"/>
      <c r="AG210" s="1217"/>
      <c r="AH210" s="1217"/>
      <c r="AI210" s="1217"/>
      <c r="AJ210" s="1217"/>
      <c r="AK210" s="1217"/>
      <c r="AL210" s="1217"/>
      <c r="AM210" s="1217"/>
      <c r="AN210" s="1217"/>
      <c r="AO210" s="1217"/>
      <c r="AP210" s="1217"/>
      <c r="AQ210" s="1217"/>
      <c r="AR210" s="1217"/>
    </row>
    <row r="211" spans="3:44" ht="12" hidden="1" customHeight="1">
      <c r="AG211" s="1217"/>
      <c r="AH211" s="1217"/>
      <c r="AI211" s="1217"/>
      <c r="AJ211" s="1217"/>
      <c r="AK211" s="1217"/>
      <c r="AL211" s="1217"/>
      <c r="AM211" s="1217"/>
      <c r="AN211" s="1217"/>
      <c r="AO211" s="1217"/>
      <c r="AP211" s="1217"/>
      <c r="AQ211" s="1217"/>
      <c r="AR211" s="1217"/>
    </row>
    <row r="212" spans="3:44" ht="12" hidden="1" customHeight="1">
      <c r="C212" s="1335"/>
      <c r="D212" s="1336"/>
      <c r="E212" s="1336"/>
      <c r="F212" s="1336"/>
      <c r="G212" s="1336"/>
      <c r="H212" s="1336"/>
      <c r="I212" s="1336"/>
      <c r="J212" s="1336"/>
      <c r="AG212" s="1217"/>
      <c r="AH212" s="1217"/>
      <c r="AI212" s="1217"/>
      <c r="AJ212" s="1217"/>
      <c r="AK212" s="1217"/>
      <c r="AL212" s="1217"/>
      <c r="AM212" s="1217"/>
      <c r="AN212" s="1217"/>
      <c r="AO212" s="1217"/>
      <c r="AP212" s="1217"/>
      <c r="AQ212" s="1217"/>
      <c r="AR212" s="1217"/>
    </row>
    <row r="213" spans="3:44" ht="12" hidden="1" customHeight="1">
      <c r="C213" s="1210"/>
      <c r="AG213" s="1217"/>
      <c r="AH213" s="1217"/>
      <c r="AI213" s="1217"/>
      <c r="AJ213" s="1217"/>
      <c r="AK213" s="1217"/>
      <c r="AL213" s="1217"/>
      <c r="AM213" s="1217"/>
      <c r="AN213" s="1217"/>
      <c r="AO213" s="1217"/>
      <c r="AP213" s="1217"/>
      <c r="AQ213" s="1217"/>
      <c r="AR213" s="1217"/>
    </row>
    <row r="214" spans="3:44" ht="12" hidden="1" customHeight="1">
      <c r="C214" s="1340"/>
      <c r="D214" s="1336"/>
      <c r="E214" s="1336"/>
      <c r="F214" s="1336"/>
      <c r="G214" s="1336"/>
      <c r="H214" s="1336"/>
      <c r="I214" s="1336"/>
      <c r="J214" s="1336"/>
      <c r="AG214" s="1217"/>
      <c r="AH214" s="1217"/>
      <c r="AI214" s="1217"/>
      <c r="AJ214" s="1217"/>
      <c r="AK214" s="1217"/>
      <c r="AL214" s="1217"/>
      <c r="AM214" s="1217"/>
      <c r="AN214" s="1217"/>
      <c r="AO214" s="1217"/>
      <c r="AP214" s="1217"/>
      <c r="AQ214" s="1217"/>
      <c r="AR214" s="1217"/>
    </row>
    <row r="215" spans="3:44" ht="12" hidden="1" customHeight="1">
      <c r="C215" s="1340"/>
      <c r="D215" s="1336"/>
      <c r="E215" s="1336"/>
      <c r="F215" s="1336"/>
      <c r="G215" s="1336"/>
      <c r="H215" s="1336"/>
      <c r="I215" s="1336"/>
      <c r="J215" s="1336"/>
      <c r="AG215" s="1217"/>
      <c r="AH215" s="1217"/>
      <c r="AI215" s="1217"/>
      <c r="AJ215" s="1217"/>
      <c r="AK215" s="1217"/>
      <c r="AL215" s="1217"/>
      <c r="AM215" s="1217"/>
      <c r="AN215" s="1217"/>
      <c r="AO215" s="1217"/>
      <c r="AP215" s="1217"/>
      <c r="AQ215" s="1217"/>
      <c r="AR215" s="1217"/>
    </row>
    <row r="216" spans="3:44" ht="12" hidden="1" customHeight="1">
      <c r="C216" s="1189"/>
      <c r="AG216" s="1217"/>
      <c r="AH216" s="1217"/>
      <c r="AI216" s="1217"/>
      <c r="AJ216" s="1217"/>
      <c r="AK216" s="1217"/>
      <c r="AL216" s="1217"/>
      <c r="AM216" s="1217"/>
      <c r="AN216" s="1217"/>
      <c r="AO216" s="1217"/>
      <c r="AP216" s="1217"/>
      <c r="AQ216" s="1217"/>
      <c r="AR216" s="1217"/>
    </row>
    <row r="217" spans="3:44" ht="12" hidden="1" customHeight="1">
      <c r="C217" s="1335"/>
      <c r="D217" s="1336"/>
      <c r="E217" s="1336"/>
      <c r="F217" s="1336"/>
      <c r="G217" s="1336"/>
      <c r="H217" s="1336"/>
      <c r="I217" s="1336"/>
      <c r="J217" s="1336"/>
      <c r="AG217" s="1217"/>
      <c r="AH217" s="1217"/>
      <c r="AI217" s="1217"/>
      <c r="AJ217" s="1217"/>
      <c r="AK217" s="1217"/>
      <c r="AL217" s="1217"/>
      <c r="AM217" s="1217"/>
      <c r="AN217" s="1217"/>
      <c r="AO217" s="1217"/>
      <c r="AP217" s="1217"/>
      <c r="AQ217" s="1217"/>
      <c r="AR217" s="1217"/>
    </row>
    <row r="218" spans="3:44" ht="12" hidden="1" customHeight="1">
      <c r="C218" s="1335"/>
      <c r="D218" s="1336"/>
      <c r="E218" s="1336"/>
      <c r="F218" s="1336"/>
      <c r="G218" s="1336"/>
      <c r="H218" s="1336"/>
      <c r="I218" s="1336"/>
      <c r="J218" s="1336"/>
      <c r="AG218" s="1217"/>
      <c r="AH218" s="1217"/>
      <c r="AI218" s="1217"/>
      <c r="AJ218" s="1217"/>
      <c r="AK218" s="1217"/>
      <c r="AL218" s="1217"/>
      <c r="AM218" s="1217"/>
      <c r="AN218" s="1217"/>
      <c r="AO218" s="1217"/>
      <c r="AP218" s="1217"/>
      <c r="AQ218" s="1217"/>
      <c r="AR218" s="1217"/>
    </row>
    <row r="219" spans="3:44" ht="12" hidden="1" customHeight="1">
      <c r="C219" s="1189"/>
      <c r="AG219" s="1217"/>
      <c r="AH219" s="1217"/>
      <c r="AI219" s="1217"/>
      <c r="AJ219" s="1217"/>
      <c r="AK219" s="1217"/>
      <c r="AL219" s="1217"/>
      <c r="AM219" s="1217"/>
      <c r="AN219" s="1217"/>
      <c r="AO219" s="1217"/>
      <c r="AP219" s="1217"/>
      <c r="AQ219" s="1217"/>
      <c r="AR219" s="1217"/>
    </row>
    <row r="220" spans="3:44" ht="12" hidden="1" customHeight="1">
      <c r="C220" s="1189"/>
      <c r="AG220" s="1217"/>
      <c r="AH220" s="1217"/>
      <c r="AI220" s="1217"/>
      <c r="AJ220" s="1217"/>
      <c r="AK220" s="1217"/>
      <c r="AL220" s="1217"/>
      <c r="AM220" s="1217"/>
      <c r="AN220" s="1217"/>
      <c r="AO220" s="1217"/>
      <c r="AP220" s="1217"/>
      <c r="AQ220" s="1217"/>
      <c r="AR220" s="1217"/>
    </row>
    <row r="221" spans="3:44" ht="12" hidden="1" customHeight="1">
      <c r="C221" s="1335"/>
      <c r="D221" s="1336"/>
      <c r="E221" s="1336"/>
      <c r="F221" s="1336"/>
      <c r="G221" s="1336"/>
      <c r="H221" s="1336"/>
      <c r="I221" s="1336"/>
      <c r="J221" s="1336"/>
      <c r="AG221" s="1217"/>
      <c r="AH221" s="1217"/>
      <c r="AI221" s="1217"/>
      <c r="AJ221" s="1217"/>
      <c r="AK221" s="1217"/>
      <c r="AL221" s="1217"/>
      <c r="AM221" s="1217"/>
      <c r="AN221" s="1217"/>
      <c r="AO221" s="1217"/>
      <c r="AP221" s="1217"/>
      <c r="AQ221" s="1217"/>
      <c r="AR221" s="1217"/>
    </row>
    <row r="222" spans="3:44" ht="12" hidden="1" customHeight="1">
      <c r="C222" s="1335"/>
      <c r="D222" s="1336"/>
      <c r="E222" s="1336"/>
      <c r="F222" s="1336"/>
      <c r="G222" s="1336"/>
      <c r="H222" s="1336"/>
      <c r="I222" s="1336"/>
      <c r="J222" s="1336"/>
      <c r="AG222" s="1217"/>
      <c r="AH222" s="1217"/>
      <c r="AI222" s="1217"/>
      <c r="AJ222" s="1217"/>
      <c r="AK222" s="1217"/>
      <c r="AL222" s="1217"/>
      <c r="AM222" s="1217"/>
      <c r="AN222" s="1217"/>
      <c r="AO222" s="1217"/>
      <c r="AP222" s="1217"/>
      <c r="AQ222" s="1217"/>
      <c r="AR222" s="1217"/>
    </row>
    <row r="223" spans="3:44" ht="12" hidden="1" customHeight="1">
      <c r="C223" s="1335"/>
      <c r="D223" s="1336"/>
      <c r="E223" s="1336"/>
      <c r="F223" s="1336"/>
      <c r="G223" s="1336"/>
      <c r="H223" s="1336"/>
      <c r="I223" s="1336"/>
      <c r="J223" s="1336"/>
      <c r="AG223" s="1217"/>
      <c r="AH223" s="1217"/>
      <c r="AI223" s="1217"/>
      <c r="AJ223" s="1217"/>
      <c r="AK223" s="1217"/>
      <c r="AL223" s="1217"/>
      <c r="AM223" s="1217"/>
      <c r="AN223" s="1217"/>
      <c r="AO223" s="1217"/>
      <c r="AP223" s="1217"/>
      <c r="AQ223" s="1217"/>
      <c r="AR223" s="1217"/>
    </row>
    <row r="224" spans="3:44" ht="12" hidden="1" customHeight="1">
      <c r="C224" s="1189"/>
      <c r="AG224" s="1217"/>
      <c r="AH224" s="1217"/>
      <c r="AI224" s="1217"/>
      <c r="AJ224" s="1217"/>
      <c r="AK224" s="1217"/>
      <c r="AL224" s="1217"/>
      <c r="AM224" s="1217"/>
      <c r="AN224" s="1217"/>
      <c r="AO224" s="1217"/>
      <c r="AP224" s="1217"/>
      <c r="AQ224" s="1217"/>
      <c r="AR224" s="1217"/>
    </row>
    <row r="225" spans="3:44" ht="24" hidden="1" customHeight="1">
      <c r="C225" s="1337"/>
      <c r="D225" s="1336"/>
      <c r="E225" s="1336"/>
      <c r="F225" s="1336"/>
      <c r="G225" s="1336"/>
      <c r="H225" s="1336"/>
      <c r="I225" s="1336"/>
      <c r="J225" s="1336"/>
      <c r="AG225" s="1217"/>
      <c r="AH225" s="1217"/>
      <c r="AI225" s="1217"/>
      <c r="AJ225" s="1217"/>
      <c r="AK225" s="1217"/>
      <c r="AL225" s="1217"/>
      <c r="AM225" s="1217"/>
      <c r="AN225" s="1217"/>
      <c r="AO225" s="1217"/>
      <c r="AP225" s="1217"/>
      <c r="AQ225" s="1217"/>
      <c r="AR225" s="1217"/>
    </row>
    <row r="226" spans="3:44" ht="12" hidden="1" customHeight="1">
      <c r="C226" s="1337"/>
      <c r="D226" s="1336"/>
      <c r="E226" s="1336"/>
      <c r="F226" s="1336"/>
      <c r="G226" s="1336"/>
      <c r="H226" s="1336"/>
      <c r="I226" s="1336"/>
      <c r="J226" s="1336"/>
      <c r="AG226" s="1217"/>
      <c r="AH226" s="1217"/>
      <c r="AI226" s="1217"/>
      <c r="AJ226" s="1217"/>
      <c r="AK226" s="1217"/>
      <c r="AL226" s="1217"/>
      <c r="AM226" s="1217"/>
      <c r="AN226" s="1217"/>
      <c r="AO226" s="1217"/>
      <c r="AP226" s="1217"/>
      <c r="AQ226" s="1217"/>
      <c r="AR226" s="1217"/>
    </row>
    <row r="227" spans="3:44" ht="12" hidden="1" customHeight="1">
      <c r="C227" s="1189"/>
      <c r="AG227" s="1217"/>
      <c r="AH227" s="1217"/>
      <c r="AI227" s="1217"/>
      <c r="AJ227" s="1217"/>
      <c r="AK227" s="1217"/>
      <c r="AL227" s="1217"/>
      <c r="AM227" s="1217"/>
      <c r="AN227" s="1217"/>
      <c r="AO227" s="1217"/>
      <c r="AP227" s="1217"/>
      <c r="AQ227" s="1217"/>
      <c r="AR227" s="1217"/>
    </row>
    <row r="228" spans="3:44" ht="48" hidden="1" customHeight="1">
      <c r="C228" s="1335"/>
      <c r="D228" s="1336"/>
      <c r="E228" s="1336"/>
      <c r="F228" s="1336"/>
      <c r="G228" s="1336"/>
      <c r="H228" s="1336"/>
      <c r="I228" s="1336"/>
      <c r="J228" s="1336"/>
      <c r="AG228" s="1217"/>
      <c r="AH228" s="1217"/>
      <c r="AI228" s="1217"/>
      <c r="AJ228" s="1217"/>
      <c r="AK228" s="1217"/>
      <c r="AL228" s="1217"/>
      <c r="AM228" s="1217"/>
      <c r="AN228" s="1217"/>
      <c r="AO228" s="1217"/>
      <c r="AP228" s="1217"/>
      <c r="AQ228" s="1217"/>
      <c r="AR228" s="1217"/>
    </row>
    <row r="229" spans="3:44" ht="12" hidden="1" customHeight="1">
      <c r="C229" s="1189"/>
      <c r="AG229" s="1217"/>
      <c r="AH229" s="1217"/>
      <c r="AI229" s="1217"/>
      <c r="AJ229" s="1217"/>
      <c r="AK229" s="1217"/>
      <c r="AL229" s="1217"/>
      <c r="AM229" s="1217"/>
      <c r="AN229" s="1217"/>
      <c r="AO229" s="1217"/>
      <c r="AP229" s="1217"/>
      <c r="AQ229" s="1217"/>
      <c r="AR229" s="1217"/>
    </row>
    <row r="230" spans="3:44" ht="12" hidden="1" customHeight="1">
      <c r="C230" s="1337"/>
      <c r="D230" s="1336"/>
      <c r="E230" s="1336"/>
      <c r="F230" s="1336"/>
      <c r="G230" s="1336"/>
      <c r="H230" s="1336"/>
      <c r="I230" s="1336"/>
      <c r="J230" s="1336"/>
      <c r="AG230" s="1217"/>
      <c r="AH230" s="1217"/>
      <c r="AI230" s="1217"/>
      <c r="AJ230" s="1217"/>
      <c r="AK230" s="1217"/>
      <c r="AL230" s="1217"/>
      <c r="AM230" s="1217"/>
      <c r="AN230" s="1217"/>
      <c r="AO230" s="1217"/>
      <c r="AP230" s="1217"/>
      <c r="AQ230" s="1217"/>
      <c r="AR230" s="1217"/>
    </row>
    <row r="231" spans="3:44" ht="12" hidden="1" customHeight="1">
      <c r="C231" s="1189"/>
      <c r="AG231" s="1217"/>
      <c r="AH231" s="1217"/>
      <c r="AI231" s="1217"/>
      <c r="AJ231" s="1217"/>
      <c r="AK231" s="1217"/>
      <c r="AL231" s="1217"/>
      <c r="AM231" s="1217"/>
      <c r="AN231" s="1217"/>
      <c r="AO231" s="1217"/>
      <c r="AP231" s="1217"/>
      <c r="AQ231" s="1217"/>
      <c r="AR231" s="1217"/>
    </row>
    <row r="232" spans="3:44" ht="12" hidden="1" customHeight="1">
      <c r="C232" s="1335"/>
      <c r="D232" s="1336"/>
      <c r="E232" s="1336"/>
      <c r="F232" s="1336"/>
      <c r="G232" s="1336"/>
      <c r="H232" s="1336"/>
      <c r="I232" s="1336"/>
      <c r="J232" s="1336"/>
      <c r="AG232" s="1217"/>
      <c r="AH232" s="1217"/>
      <c r="AI232" s="1217"/>
      <c r="AJ232" s="1217"/>
      <c r="AK232" s="1217"/>
      <c r="AL232" s="1217"/>
      <c r="AM232" s="1217"/>
      <c r="AN232" s="1217"/>
      <c r="AO232" s="1217"/>
      <c r="AP232" s="1217"/>
      <c r="AQ232" s="1217"/>
      <c r="AR232" s="1217"/>
    </row>
    <row r="233" spans="3:44" ht="12" hidden="1" customHeight="1">
      <c r="C233" s="1189"/>
      <c r="AG233" s="1217"/>
      <c r="AH233" s="1217"/>
      <c r="AI233" s="1217"/>
      <c r="AJ233" s="1217"/>
      <c r="AK233" s="1217"/>
      <c r="AL233" s="1217"/>
      <c r="AM233" s="1217"/>
      <c r="AN233" s="1217"/>
      <c r="AO233" s="1217"/>
      <c r="AP233" s="1217"/>
      <c r="AQ233" s="1217"/>
      <c r="AR233" s="1217"/>
    </row>
    <row r="234" spans="3:44" ht="12" hidden="1" customHeight="1">
      <c r="C234" s="1335"/>
      <c r="D234" s="1336"/>
      <c r="E234" s="1336"/>
      <c r="F234" s="1336"/>
      <c r="G234" s="1336"/>
      <c r="H234" s="1336"/>
      <c r="I234" s="1336"/>
      <c r="J234" s="1336"/>
      <c r="AG234" s="1217"/>
      <c r="AH234" s="1217"/>
      <c r="AI234" s="1217"/>
      <c r="AJ234" s="1217"/>
      <c r="AK234" s="1217"/>
      <c r="AL234" s="1217"/>
      <c r="AM234" s="1217"/>
      <c r="AN234" s="1217"/>
      <c r="AO234" s="1217"/>
      <c r="AP234" s="1217"/>
      <c r="AQ234" s="1217"/>
      <c r="AR234" s="1217"/>
    </row>
    <row r="235" spans="3:44" ht="12" hidden="1" customHeight="1">
      <c r="C235" s="1189"/>
      <c r="AG235" s="1217"/>
      <c r="AH235" s="1217"/>
      <c r="AI235" s="1217"/>
      <c r="AJ235" s="1217"/>
      <c r="AK235" s="1217"/>
      <c r="AL235" s="1217"/>
      <c r="AM235" s="1217"/>
      <c r="AN235" s="1217"/>
      <c r="AO235" s="1217"/>
      <c r="AP235" s="1217"/>
      <c r="AQ235" s="1217"/>
      <c r="AR235" s="1217"/>
    </row>
    <row r="236" spans="3:44" ht="12" hidden="1" customHeight="1">
      <c r="C236" s="1335"/>
      <c r="D236" s="1336"/>
      <c r="E236" s="1336"/>
      <c r="F236" s="1336"/>
      <c r="G236" s="1336"/>
      <c r="H236" s="1336"/>
      <c r="I236" s="1336"/>
      <c r="J236" s="1336"/>
      <c r="AG236" s="1217"/>
      <c r="AH236" s="1217"/>
      <c r="AI236" s="1217"/>
      <c r="AJ236" s="1217"/>
      <c r="AK236" s="1217"/>
      <c r="AL236" s="1217"/>
      <c r="AM236" s="1217"/>
      <c r="AN236" s="1217"/>
      <c r="AO236" s="1217"/>
      <c r="AP236" s="1217"/>
      <c r="AQ236" s="1217"/>
      <c r="AR236" s="1217"/>
    </row>
    <row r="237" spans="3:44" ht="12" hidden="1" customHeight="1">
      <c r="C237" s="1189"/>
      <c r="AG237" s="1217"/>
      <c r="AH237" s="1217"/>
      <c r="AI237" s="1217"/>
      <c r="AJ237" s="1217"/>
      <c r="AK237" s="1217"/>
      <c r="AL237" s="1217"/>
      <c r="AM237" s="1217"/>
      <c r="AN237" s="1217"/>
      <c r="AO237" s="1217"/>
      <c r="AP237" s="1217"/>
      <c r="AQ237" s="1217"/>
      <c r="AR237" s="1217"/>
    </row>
    <row r="238" spans="3:44" ht="12" hidden="1" customHeight="1">
      <c r="C238" s="1335"/>
      <c r="D238" s="1336"/>
      <c r="E238" s="1336"/>
      <c r="F238" s="1336"/>
      <c r="G238" s="1336"/>
      <c r="H238" s="1336"/>
      <c r="I238" s="1336"/>
      <c r="J238" s="1336"/>
      <c r="AG238" s="1217"/>
      <c r="AH238" s="1217"/>
      <c r="AI238" s="1217"/>
      <c r="AJ238" s="1217"/>
      <c r="AK238" s="1217"/>
      <c r="AL238" s="1217"/>
      <c r="AM238" s="1217"/>
      <c r="AN238" s="1217"/>
      <c r="AO238" s="1217"/>
      <c r="AP238" s="1217"/>
      <c r="AQ238" s="1217"/>
      <c r="AR238" s="1217"/>
    </row>
    <row r="239" spans="3:44" ht="12" hidden="1" customHeight="1">
      <c r="C239" s="1189"/>
      <c r="AG239" s="1217"/>
      <c r="AH239" s="1217"/>
      <c r="AI239" s="1217"/>
      <c r="AJ239" s="1217"/>
      <c r="AK239" s="1217"/>
      <c r="AL239" s="1217"/>
      <c r="AM239" s="1217"/>
      <c r="AN239" s="1217"/>
      <c r="AO239" s="1217"/>
      <c r="AP239" s="1217"/>
      <c r="AQ239" s="1217"/>
      <c r="AR239" s="1217"/>
    </row>
    <row r="240" spans="3:44" ht="12" hidden="1" customHeight="1">
      <c r="C240" s="1335"/>
      <c r="D240" s="1336"/>
      <c r="E240" s="1336"/>
      <c r="F240" s="1336"/>
      <c r="G240" s="1336"/>
      <c r="H240" s="1336"/>
      <c r="I240" s="1336"/>
      <c r="J240" s="1336"/>
      <c r="AG240" s="1217"/>
      <c r="AH240" s="1217"/>
      <c r="AI240" s="1217"/>
      <c r="AJ240" s="1217"/>
      <c r="AK240" s="1217"/>
      <c r="AL240" s="1217"/>
      <c r="AM240" s="1217"/>
      <c r="AN240" s="1217"/>
      <c r="AO240" s="1217"/>
      <c r="AP240" s="1217"/>
      <c r="AQ240" s="1217"/>
      <c r="AR240" s="1217"/>
    </row>
    <row r="241" spans="3:44" ht="12" hidden="1" customHeight="1">
      <c r="C241" s="1189"/>
      <c r="AG241" s="1217"/>
      <c r="AH241" s="1217"/>
      <c r="AI241" s="1217"/>
      <c r="AJ241" s="1217"/>
      <c r="AK241" s="1217"/>
      <c r="AL241" s="1217"/>
      <c r="AM241" s="1217"/>
      <c r="AN241" s="1217"/>
      <c r="AO241" s="1217"/>
      <c r="AP241" s="1217"/>
      <c r="AQ241" s="1217"/>
      <c r="AR241" s="1217"/>
    </row>
    <row r="242" spans="3:44" ht="12" hidden="1" customHeight="1">
      <c r="C242" s="1189"/>
      <c r="AG242" s="1217"/>
      <c r="AH242" s="1217"/>
      <c r="AI242" s="1217"/>
      <c r="AJ242" s="1217"/>
      <c r="AK242" s="1217"/>
      <c r="AL242" s="1217"/>
      <c r="AM242" s="1217"/>
      <c r="AN242" s="1217"/>
      <c r="AO242" s="1217"/>
      <c r="AP242" s="1217"/>
      <c r="AQ242" s="1217"/>
      <c r="AR242" s="1217"/>
    </row>
    <row r="243" spans="3:44" ht="12" hidden="1" customHeight="1">
      <c r="C243" s="1335"/>
      <c r="D243" s="1336"/>
      <c r="E243" s="1336"/>
      <c r="F243" s="1336"/>
      <c r="G243" s="1336"/>
      <c r="H243" s="1336"/>
      <c r="I243" s="1336"/>
      <c r="J243" s="1336"/>
      <c r="AG243" s="1217"/>
      <c r="AH243" s="1217"/>
      <c r="AI243" s="1217"/>
      <c r="AJ243" s="1217"/>
      <c r="AK243" s="1217"/>
      <c r="AL243" s="1217"/>
      <c r="AM243" s="1217"/>
      <c r="AN243" s="1217"/>
      <c r="AO243" s="1217"/>
      <c r="AP243" s="1217"/>
      <c r="AQ243" s="1217"/>
      <c r="AR243" s="1217"/>
    </row>
    <row r="244" spans="3:44" ht="12" hidden="1" customHeight="1">
      <c r="AG244" s="1217"/>
      <c r="AH244" s="1217"/>
      <c r="AI244" s="1217"/>
      <c r="AJ244" s="1217"/>
      <c r="AK244" s="1217"/>
      <c r="AL244" s="1217"/>
      <c r="AM244" s="1217"/>
      <c r="AN244" s="1217"/>
      <c r="AO244" s="1217"/>
      <c r="AP244" s="1217"/>
      <c r="AQ244" s="1217"/>
      <c r="AR244" s="1217"/>
    </row>
    <row r="245" spans="3:44" ht="12" hidden="1" customHeight="1">
      <c r="C245" s="1335"/>
      <c r="D245" s="1336"/>
      <c r="E245" s="1336"/>
      <c r="F245" s="1336"/>
      <c r="G245" s="1336"/>
      <c r="H245" s="1336"/>
      <c r="I245" s="1336"/>
      <c r="J245" s="1336"/>
      <c r="AG245" s="1217"/>
      <c r="AH245" s="1217"/>
      <c r="AI245" s="1217"/>
      <c r="AJ245" s="1217"/>
      <c r="AK245" s="1217"/>
      <c r="AL245" s="1217"/>
      <c r="AM245" s="1217"/>
      <c r="AN245" s="1217"/>
      <c r="AO245" s="1217"/>
      <c r="AP245" s="1217"/>
      <c r="AQ245" s="1217"/>
      <c r="AR245" s="1217"/>
    </row>
    <row r="246" spans="3:44" ht="12" hidden="1" customHeight="1">
      <c r="C246" s="1189"/>
      <c r="AG246" s="1217"/>
      <c r="AH246" s="1217"/>
      <c r="AI246" s="1217"/>
      <c r="AJ246" s="1217"/>
      <c r="AK246" s="1217"/>
      <c r="AL246" s="1217"/>
      <c r="AM246" s="1217"/>
      <c r="AN246" s="1217"/>
      <c r="AO246" s="1217"/>
      <c r="AP246" s="1217"/>
      <c r="AQ246" s="1217"/>
      <c r="AR246" s="1217"/>
    </row>
    <row r="247" spans="3:44" ht="12" hidden="1" customHeight="1">
      <c r="C247" s="1340"/>
      <c r="D247" s="1336"/>
      <c r="E247" s="1336"/>
      <c r="F247" s="1336"/>
      <c r="G247" s="1336"/>
      <c r="H247" s="1336"/>
      <c r="I247" s="1336"/>
      <c r="J247" s="1336"/>
      <c r="AG247" s="1217"/>
      <c r="AH247" s="1217"/>
      <c r="AI247" s="1217"/>
      <c r="AJ247" s="1217"/>
      <c r="AK247" s="1217"/>
      <c r="AL247" s="1217"/>
      <c r="AM247" s="1217"/>
      <c r="AN247" s="1217"/>
      <c r="AO247" s="1217"/>
      <c r="AP247" s="1217"/>
      <c r="AQ247" s="1217"/>
      <c r="AR247" s="1217"/>
    </row>
    <row r="248" spans="3:44" ht="12" hidden="1" customHeight="1">
      <c r="C248" s="1340"/>
      <c r="D248" s="1336"/>
      <c r="E248" s="1336"/>
      <c r="F248" s="1336"/>
      <c r="G248" s="1336"/>
      <c r="H248" s="1336"/>
      <c r="I248" s="1336"/>
      <c r="J248" s="1336"/>
      <c r="AG248" s="1217"/>
      <c r="AH248" s="1217"/>
      <c r="AI248" s="1217"/>
      <c r="AJ248" s="1217"/>
      <c r="AK248" s="1217"/>
      <c r="AL248" s="1217"/>
      <c r="AM248" s="1217"/>
      <c r="AN248" s="1217"/>
      <c r="AO248" s="1217"/>
      <c r="AP248" s="1217"/>
      <c r="AQ248" s="1217"/>
      <c r="AR248" s="1217"/>
    </row>
    <row r="249" spans="3:44" ht="12" hidden="1" customHeight="1">
      <c r="C249" s="1189"/>
      <c r="AG249" s="1217"/>
      <c r="AH249" s="1217"/>
      <c r="AI249" s="1217"/>
      <c r="AJ249" s="1217"/>
      <c r="AK249" s="1217"/>
      <c r="AL249" s="1217"/>
      <c r="AM249" s="1217"/>
      <c r="AN249" s="1217"/>
      <c r="AO249" s="1217"/>
      <c r="AP249" s="1217"/>
      <c r="AQ249" s="1217"/>
      <c r="AR249" s="1217"/>
    </row>
    <row r="250" spans="3:44" ht="12" hidden="1" customHeight="1">
      <c r="C250" s="1335"/>
      <c r="D250" s="1336"/>
      <c r="E250" s="1336"/>
      <c r="F250" s="1336"/>
      <c r="G250" s="1336"/>
      <c r="H250" s="1336"/>
      <c r="I250" s="1336"/>
      <c r="J250" s="1336"/>
      <c r="AG250" s="1217"/>
      <c r="AH250" s="1217"/>
      <c r="AI250" s="1217"/>
      <c r="AJ250" s="1217"/>
      <c r="AK250" s="1217"/>
      <c r="AL250" s="1217"/>
      <c r="AM250" s="1217"/>
      <c r="AN250" s="1217"/>
      <c r="AO250" s="1217"/>
      <c r="AP250" s="1217"/>
      <c r="AQ250" s="1217"/>
      <c r="AR250" s="1217"/>
    </row>
    <row r="251" spans="3:44" ht="12" hidden="1" customHeight="1">
      <c r="C251" s="1335"/>
      <c r="D251" s="1336"/>
      <c r="E251" s="1336"/>
      <c r="F251" s="1336"/>
      <c r="G251" s="1336"/>
      <c r="H251" s="1336"/>
      <c r="I251" s="1336"/>
      <c r="J251" s="1336"/>
      <c r="AG251" s="1217"/>
      <c r="AH251" s="1217"/>
      <c r="AI251" s="1217"/>
      <c r="AJ251" s="1217"/>
      <c r="AK251" s="1217"/>
      <c r="AL251" s="1217"/>
      <c r="AM251" s="1217"/>
      <c r="AN251" s="1217"/>
      <c r="AO251" s="1217"/>
      <c r="AP251" s="1217"/>
      <c r="AQ251" s="1217"/>
      <c r="AR251" s="1217"/>
    </row>
    <row r="252" spans="3:44" ht="12" hidden="1" customHeight="1">
      <c r="C252" s="1189"/>
      <c r="AG252" s="1217"/>
      <c r="AH252" s="1217"/>
      <c r="AI252" s="1217"/>
      <c r="AJ252" s="1217"/>
      <c r="AK252" s="1217"/>
      <c r="AL252" s="1217"/>
      <c r="AM252" s="1217"/>
      <c r="AN252" s="1217"/>
      <c r="AO252" s="1217"/>
      <c r="AP252" s="1217"/>
      <c r="AQ252" s="1217"/>
      <c r="AR252" s="1217"/>
    </row>
    <row r="253" spans="3:44" ht="12" hidden="1" customHeight="1">
      <c r="C253" s="1335"/>
      <c r="D253" s="1336"/>
      <c r="E253" s="1336"/>
      <c r="F253" s="1336"/>
      <c r="G253" s="1336"/>
      <c r="H253" s="1336"/>
      <c r="I253" s="1336"/>
      <c r="J253" s="1336"/>
      <c r="AG253" s="1217"/>
      <c r="AH253" s="1217"/>
      <c r="AI253" s="1217"/>
      <c r="AJ253" s="1217"/>
      <c r="AK253" s="1217"/>
      <c r="AL253" s="1217"/>
      <c r="AM253" s="1217"/>
      <c r="AN253" s="1217"/>
      <c r="AO253" s="1217"/>
      <c r="AP253" s="1217"/>
      <c r="AQ253" s="1217"/>
      <c r="AR253" s="1217"/>
    </row>
    <row r="254" spans="3:44" ht="12" hidden="1" customHeight="1">
      <c r="C254" s="1335"/>
      <c r="D254" s="1336"/>
      <c r="E254" s="1336"/>
      <c r="F254" s="1336"/>
      <c r="G254" s="1336"/>
      <c r="H254" s="1336"/>
      <c r="I254" s="1336"/>
      <c r="J254" s="1336"/>
      <c r="AG254" s="1217"/>
      <c r="AH254" s="1217"/>
      <c r="AI254" s="1217"/>
      <c r="AJ254" s="1217"/>
      <c r="AK254" s="1217"/>
      <c r="AL254" s="1217"/>
      <c r="AM254" s="1217"/>
      <c r="AN254" s="1217"/>
      <c r="AO254" s="1217"/>
      <c r="AP254" s="1217"/>
      <c r="AQ254" s="1217"/>
      <c r="AR254" s="1217"/>
    </row>
    <row r="255" spans="3:44" ht="12" hidden="1" customHeight="1">
      <c r="C255" s="1335"/>
      <c r="D255" s="1336"/>
      <c r="E255" s="1336"/>
      <c r="F255" s="1336"/>
      <c r="G255" s="1336"/>
      <c r="H255" s="1336"/>
      <c r="I255" s="1336"/>
      <c r="J255" s="1336"/>
      <c r="AG255" s="1217"/>
      <c r="AH255" s="1217"/>
      <c r="AI255" s="1217"/>
      <c r="AJ255" s="1217"/>
      <c r="AK255" s="1217"/>
      <c r="AL255" s="1217"/>
      <c r="AM255" s="1217"/>
      <c r="AN255" s="1217"/>
      <c r="AO255" s="1217"/>
      <c r="AP255" s="1217"/>
      <c r="AQ255" s="1217"/>
      <c r="AR255" s="1217"/>
    </row>
    <row r="256" spans="3:44" ht="12" hidden="1" customHeight="1">
      <c r="C256" s="1189"/>
      <c r="AG256" s="1217"/>
      <c r="AH256" s="1217"/>
      <c r="AI256" s="1217"/>
      <c r="AJ256" s="1217"/>
      <c r="AK256" s="1217"/>
      <c r="AL256" s="1217"/>
      <c r="AM256" s="1217"/>
      <c r="AN256" s="1217"/>
      <c r="AO256" s="1217"/>
      <c r="AP256" s="1217"/>
      <c r="AQ256" s="1217"/>
      <c r="AR256" s="1217"/>
    </row>
    <row r="257" spans="3:44" ht="24" hidden="1" customHeight="1">
      <c r="C257" s="1337"/>
      <c r="D257" s="1336"/>
      <c r="E257" s="1336"/>
      <c r="F257" s="1336"/>
      <c r="G257" s="1336"/>
      <c r="H257" s="1336"/>
      <c r="I257" s="1336"/>
      <c r="J257" s="1336"/>
      <c r="AG257" s="1217"/>
      <c r="AH257" s="1217"/>
      <c r="AI257" s="1217"/>
      <c r="AJ257" s="1217"/>
      <c r="AK257" s="1217"/>
      <c r="AL257" s="1217"/>
      <c r="AM257" s="1217"/>
      <c r="AN257" s="1217"/>
      <c r="AO257" s="1217"/>
      <c r="AP257" s="1217"/>
      <c r="AQ257" s="1217"/>
      <c r="AR257" s="1217"/>
    </row>
    <row r="258" spans="3:44" ht="12" hidden="1" customHeight="1">
      <c r="C258" s="1337"/>
      <c r="D258" s="1336"/>
      <c r="E258" s="1336"/>
      <c r="F258" s="1336"/>
      <c r="G258" s="1336"/>
      <c r="H258" s="1336"/>
      <c r="I258" s="1336"/>
      <c r="J258" s="1336"/>
      <c r="AG258" s="1217"/>
      <c r="AH258" s="1217"/>
      <c r="AI258" s="1217"/>
      <c r="AJ258" s="1217"/>
      <c r="AK258" s="1217"/>
      <c r="AL258" s="1217"/>
      <c r="AM258" s="1217"/>
      <c r="AN258" s="1217"/>
      <c r="AO258" s="1217"/>
      <c r="AP258" s="1217"/>
      <c r="AQ258" s="1217"/>
      <c r="AR258" s="1217"/>
    </row>
    <row r="259" spans="3:44" ht="12" hidden="1" customHeight="1">
      <c r="C259" s="1189"/>
      <c r="AG259" s="1217"/>
      <c r="AH259" s="1217"/>
      <c r="AI259" s="1217"/>
      <c r="AJ259" s="1217"/>
      <c r="AK259" s="1217"/>
      <c r="AL259" s="1217"/>
      <c r="AM259" s="1217"/>
      <c r="AN259" s="1217"/>
      <c r="AO259" s="1217"/>
      <c r="AP259" s="1217"/>
      <c r="AQ259" s="1217"/>
      <c r="AR259" s="1217"/>
    </row>
    <row r="260" spans="3:44" ht="48" hidden="1" customHeight="1">
      <c r="C260" s="1335"/>
      <c r="D260" s="1336"/>
      <c r="E260" s="1336"/>
      <c r="F260" s="1336"/>
      <c r="G260" s="1336"/>
      <c r="H260" s="1336"/>
      <c r="I260" s="1336"/>
      <c r="J260" s="1336"/>
      <c r="AG260" s="1217"/>
      <c r="AH260" s="1217"/>
      <c r="AI260" s="1217"/>
      <c r="AJ260" s="1217"/>
      <c r="AK260" s="1217"/>
      <c r="AL260" s="1217"/>
      <c r="AM260" s="1217"/>
      <c r="AN260" s="1217"/>
      <c r="AO260" s="1217"/>
      <c r="AP260" s="1217"/>
      <c r="AQ260" s="1217"/>
      <c r="AR260" s="1217"/>
    </row>
    <row r="261" spans="3:44" ht="12" hidden="1" customHeight="1">
      <c r="C261" s="1189"/>
      <c r="AG261" s="1217"/>
      <c r="AH261" s="1217"/>
      <c r="AI261" s="1217"/>
      <c r="AJ261" s="1217"/>
      <c r="AK261" s="1217"/>
      <c r="AL261" s="1217"/>
      <c r="AM261" s="1217"/>
      <c r="AN261" s="1217"/>
      <c r="AO261" s="1217"/>
      <c r="AP261" s="1217"/>
      <c r="AQ261" s="1217"/>
      <c r="AR261" s="1217"/>
    </row>
    <row r="262" spans="3:44" ht="12" hidden="1" customHeight="1">
      <c r="C262" s="1337"/>
      <c r="D262" s="1336"/>
      <c r="E262" s="1336"/>
      <c r="F262" s="1336"/>
      <c r="G262" s="1336"/>
      <c r="H262" s="1336"/>
      <c r="I262" s="1336"/>
      <c r="J262" s="1336"/>
      <c r="AG262" s="1217"/>
      <c r="AH262" s="1217"/>
      <c r="AI262" s="1217"/>
      <c r="AJ262" s="1217"/>
      <c r="AK262" s="1217"/>
      <c r="AL262" s="1217"/>
      <c r="AM262" s="1217"/>
      <c r="AN262" s="1217"/>
      <c r="AO262" s="1217"/>
      <c r="AP262" s="1217"/>
      <c r="AQ262" s="1217"/>
      <c r="AR262" s="1217"/>
    </row>
    <row r="263" spans="3:44" ht="12" hidden="1" customHeight="1">
      <c r="C263" s="1189"/>
      <c r="AG263" s="1217"/>
      <c r="AH263" s="1217"/>
      <c r="AI263" s="1217"/>
      <c r="AJ263" s="1217"/>
      <c r="AK263" s="1217"/>
      <c r="AL263" s="1217"/>
      <c r="AM263" s="1217"/>
      <c r="AN263" s="1217"/>
      <c r="AO263" s="1217"/>
      <c r="AP263" s="1217"/>
      <c r="AQ263" s="1217"/>
      <c r="AR263" s="1217"/>
    </row>
    <row r="264" spans="3:44" ht="26.45" hidden="1" customHeight="1">
      <c r="C264" s="1218"/>
      <c r="D264" s="1219"/>
      <c r="E264" s="1219"/>
      <c r="F264" s="1219"/>
      <c r="AG264" s="1217"/>
      <c r="AH264" s="1217"/>
      <c r="AI264" s="1217"/>
      <c r="AJ264" s="1217"/>
      <c r="AK264" s="1217"/>
      <c r="AL264" s="1217"/>
      <c r="AM264" s="1217"/>
      <c r="AN264" s="1217"/>
      <c r="AO264" s="1217"/>
      <c r="AP264" s="1217"/>
      <c r="AQ264" s="1217"/>
      <c r="AR264" s="1217"/>
    </row>
    <row r="265" spans="3:44" ht="33.4" hidden="1" customHeight="1">
      <c r="C265" s="1220"/>
      <c r="D265" s="1221"/>
      <c r="E265" s="1221"/>
      <c r="F265" s="1221"/>
      <c r="AG265" s="1217"/>
      <c r="AH265" s="1217"/>
      <c r="AI265" s="1217"/>
      <c r="AJ265" s="1217"/>
      <c r="AK265" s="1217"/>
      <c r="AL265" s="1217"/>
      <c r="AM265" s="1217"/>
      <c r="AN265" s="1217"/>
      <c r="AO265" s="1217"/>
      <c r="AP265" s="1217"/>
      <c r="AQ265" s="1217"/>
      <c r="AR265" s="1217"/>
    </row>
    <row r="266" spans="3:44" ht="33.4" hidden="1" customHeight="1">
      <c r="C266" s="1220"/>
      <c r="D266" s="1221"/>
      <c r="E266" s="1221"/>
      <c r="F266" s="1221"/>
      <c r="AG266" s="1217"/>
      <c r="AH266" s="1217"/>
      <c r="AI266" s="1217"/>
      <c r="AJ266" s="1217"/>
      <c r="AK266" s="1217"/>
      <c r="AL266" s="1217"/>
      <c r="AM266" s="1217"/>
      <c r="AN266" s="1217"/>
      <c r="AO266" s="1217"/>
      <c r="AP266" s="1217"/>
      <c r="AQ266" s="1217"/>
      <c r="AR266" s="1217"/>
    </row>
    <row r="267" spans="3:44" ht="33.4" hidden="1" customHeight="1">
      <c r="C267" s="1220"/>
      <c r="D267" s="1221"/>
      <c r="E267" s="1221"/>
      <c r="F267" s="1221"/>
      <c r="AG267" s="1217"/>
      <c r="AH267" s="1217"/>
      <c r="AI267" s="1217"/>
      <c r="AJ267" s="1217"/>
      <c r="AK267" s="1217"/>
      <c r="AL267" s="1217"/>
      <c r="AM267" s="1217"/>
      <c r="AN267" s="1217"/>
      <c r="AO267" s="1217"/>
      <c r="AP267" s="1217"/>
      <c r="AQ267" s="1217"/>
      <c r="AR267" s="1217"/>
    </row>
    <row r="268" spans="3:44" ht="33.4" hidden="1" customHeight="1">
      <c r="C268" s="1222"/>
      <c r="D268" s="1221"/>
      <c r="E268" s="1221"/>
      <c r="F268" s="1221"/>
      <c r="AG268" s="1217"/>
      <c r="AH268" s="1217"/>
      <c r="AI268" s="1217"/>
      <c r="AJ268" s="1217"/>
      <c r="AK268" s="1217"/>
      <c r="AL268" s="1217"/>
      <c r="AM268" s="1217"/>
      <c r="AN268" s="1217"/>
      <c r="AO268" s="1217"/>
      <c r="AP268" s="1217"/>
      <c r="AQ268" s="1217"/>
      <c r="AR268" s="1217"/>
    </row>
    <row r="269" spans="3:44" ht="12" hidden="1" customHeight="1">
      <c r="C269" s="1189"/>
      <c r="AG269" s="1217"/>
      <c r="AH269" s="1217"/>
      <c r="AI269" s="1217"/>
      <c r="AJ269" s="1217"/>
      <c r="AK269" s="1217"/>
      <c r="AL269" s="1217"/>
      <c r="AM269" s="1217"/>
      <c r="AN269" s="1217"/>
      <c r="AO269" s="1217"/>
      <c r="AP269" s="1217"/>
      <c r="AQ269" s="1217"/>
      <c r="AR269" s="1217"/>
    </row>
    <row r="270" spans="3:44" ht="12" hidden="1" customHeight="1">
      <c r="C270" s="1189"/>
      <c r="AG270" s="1217"/>
      <c r="AH270" s="1217"/>
      <c r="AI270" s="1217"/>
      <c r="AJ270" s="1217"/>
      <c r="AK270" s="1217"/>
      <c r="AL270" s="1217"/>
      <c r="AM270" s="1217"/>
      <c r="AN270" s="1217"/>
      <c r="AO270" s="1217"/>
      <c r="AP270" s="1217"/>
      <c r="AQ270" s="1217"/>
      <c r="AR270" s="1217"/>
    </row>
    <row r="271" spans="3:44" ht="12" hidden="1" customHeight="1">
      <c r="AG271" s="1217"/>
      <c r="AH271" s="1217"/>
      <c r="AI271" s="1217"/>
      <c r="AJ271" s="1217"/>
      <c r="AK271" s="1217"/>
      <c r="AL271" s="1217"/>
      <c r="AM271" s="1217"/>
      <c r="AN271" s="1217"/>
      <c r="AO271" s="1217"/>
      <c r="AP271" s="1217"/>
      <c r="AQ271" s="1217"/>
      <c r="AR271" s="1217"/>
    </row>
    <row r="272" spans="3:44" ht="12" hidden="1" customHeight="1">
      <c r="C272" s="1335"/>
      <c r="D272" s="1336"/>
      <c r="E272" s="1336"/>
      <c r="F272" s="1336"/>
      <c r="G272" s="1336"/>
      <c r="H272" s="1336"/>
      <c r="I272" s="1336"/>
      <c r="J272" s="1336"/>
      <c r="AG272" s="1217"/>
      <c r="AH272" s="1217"/>
      <c r="AI272" s="1217"/>
      <c r="AJ272" s="1217"/>
      <c r="AK272" s="1217"/>
      <c r="AL272" s="1217"/>
      <c r="AM272" s="1217"/>
      <c r="AN272" s="1217"/>
      <c r="AO272" s="1217"/>
      <c r="AP272" s="1217"/>
      <c r="AQ272" s="1217"/>
      <c r="AR272" s="1217"/>
    </row>
    <row r="273" spans="3:44" ht="12" hidden="1" customHeight="1">
      <c r="C273" s="1340"/>
      <c r="D273" s="1336"/>
      <c r="E273" s="1336"/>
      <c r="F273" s="1336"/>
      <c r="G273" s="1336"/>
      <c r="H273" s="1336"/>
      <c r="I273" s="1336"/>
      <c r="J273" s="1336"/>
      <c r="AG273" s="1217"/>
      <c r="AH273" s="1217"/>
      <c r="AI273" s="1217"/>
      <c r="AJ273" s="1217"/>
      <c r="AK273" s="1217"/>
      <c r="AL273" s="1217"/>
      <c r="AM273" s="1217"/>
      <c r="AN273" s="1217"/>
      <c r="AO273" s="1217"/>
      <c r="AP273" s="1217"/>
      <c r="AQ273" s="1217"/>
      <c r="AR273" s="1217"/>
    </row>
    <row r="274" spans="3:44" ht="12" hidden="1" customHeight="1">
      <c r="C274" s="1340"/>
      <c r="D274" s="1336"/>
      <c r="E274" s="1336"/>
      <c r="F274" s="1336"/>
      <c r="G274" s="1336"/>
      <c r="H274" s="1336"/>
      <c r="I274" s="1336"/>
      <c r="J274" s="1336"/>
      <c r="AG274" s="1217"/>
      <c r="AH274" s="1217"/>
      <c r="AI274" s="1217"/>
      <c r="AJ274" s="1217"/>
      <c r="AK274" s="1217"/>
      <c r="AL274" s="1217"/>
      <c r="AM274" s="1217"/>
      <c r="AN274" s="1217"/>
      <c r="AO274" s="1217"/>
      <c r="AP274" s="1217"/>
      <c r="AQ274" s="1217"/>
      <c r="AR274" s="1217"/>
    </row>
    <row r="275" spans="3:44" ht="12" hidden="1" customHeight="1">
      <c r="C275" s="1189"/>
      <c r="AG275" s="1217"/>
      <c r="AH275" s="1217"/>
      <c r="AI275" s="1217"/>
      <c r="AJ275" s="1217"/>
      <c r="AK275" s="1217"/>
      <c r="AL275" s="1217"/>
      <c r="AM275" s="1217"/>
      <c r="AN275" s="1217"/>
      <c r="AO275" s="1217"/>
      <c r="AP275" s="1217"/>
      <c r="AQ275" s="1217"/>
      <c r="AR275" s="1217"/>
    </row>
    <row r="276" spans="3:44" ht="12" hidden="1" customHeight="1">
      <c r="C276" s="1335"/>
      <c r="D276" s="1336"/>
      <c r="E276" s="1336"/>
      <c r="F276" s="1336"/>
      <c r="G276" s="1336"/>
      <c r="H276" s="1336"/>
      <c r="I276" s="1336"/>
      <c r="J276" s="1336"/>
      <c r="AG276" s="1217"/>
      <c r="AH276" s="1217"/>
      <c r="AI276" s="1217"/>
      <c r="AJ276" s="1217"/>
      <c r="AK276" s="1217"/>
      <c r="AL276" s="1217"/>
      <c r="AM276" s="1217"/>
      <c r="AN276" s="1217"/>
      <c r="AO276" s="1217"/>
      <c r="AP276" s="1217"/>
      <c r="AQ276" s="1217"/>
      <c r="AR276" s="1217"/>
    </row>
    <row r="277" spans="3:44" ht="12" hidden="1" customHeight="1">
      <c r="C277" s="1335"/>
      <c r="D277" s="1336"/>
      <c r="E277" s="1336"/>
      <c r="F277" s="1336"/>
      <c r="G277" s="1336"/>
      <c r="H277" s="1336"/>
      <c r="I277" s="1336"/>
      <c r="J277" s="1336"/>
      <c r="AG277" s="1217"/>
      <c r="AH277" s="1217"/>
      <c r="AI277" s="1217"/>
      <c r="AJ277" s="1217"/>
      <c r="AK277" s="1217"/>
      <c r="AL277" s="1217"/>
      <c r="AM277" s="1217"/>
      <c r="AN277" s="1217"/>
      <c r="AO277" s="1217"/>
      <c r="AP277" s="1217"/>
      <c r="AQ277" s="1217"/>
      <c r="AR277" s="1217"/>
    </row>
    <row r="278" spans="3:44" ht="12" hidden="1" customHeight="1">
      <c r="C278" s="1189"/>
      <c r="AG278" s="1217"/>
      <c r="AH278" s="1217"/>
      <c r="AI278" s="1217"/>
      <c r="AJ278" s="1217"/>
      <c r="AK278" s="1217"/>
      <c r="AL278" s="1217"/>
      <c r="AM278" s="1217"/>
      <c r="AN278" s="1217"/>
      <c r="AO278" s="1217"/>
      <c r="AP278" s="1217"/>
      <c r="AQ278" s="1217"/>
      <c r="AR278" s="1217"/>
    </row>
    <row r="279" spans="3:44" ht="12" hidden="1" customHeight="1">
      <c r="C279" s="1189"/>
      <c r="AG279" s="1217"/>
      <c r="AH279" s="1217"/>
      <c r="AI279" s="1217"/>
      <c r="AJ279" s="1217"/>
      <c r="AK279" s="1217"/>
      <c r="AL279" s="1217"/>
      <c r="AM279" s="1217"/>
      <c r="AN279" s="1217"/>
      <c r="AO279" s="1217"/>
      <c r="AP279" s="1217"/>
      <c r="AQ279" s="1217"/>
      <c r="AR279" s="1217"/>
    </row>
    <row r="280" spans="3:44" ht="12" hidden="1" customHeight="1">
      <c r="C280" s="1335"/>
      <c r="D280" s="1336"/>
      <c r="E280" s="1336"/>
      <c r="F280" s="1336"/>
      <c r="G280" s="1336"/>
      <c r="H280" s="1336"/>
      <c r="I280" s="1336"/>
      <c r="J280" s="1336"/>
      <c r="AG280" s="1217"/>
      <c r="AH280" s="1217"/>
      <c r="AI280" s="1217"/>
      <c r="AJ280" s="1217"/>
      <c r="AK280" s="1217"/>
      <c r="AL280" s="1217"/>
      <c r="AM280" s="1217"/>
      <c r="AN280" s="1217"/>
      <c r="AO280" s="1217"/>
      <c r="AP280" s="1217"/>
      <c r="AQ280" s="1217"/>
      <c r="AR280" s="1217"/>
    </row>
    <row r="281" spans="3:44" ht="12" hidden="1" customHeight="1">
      <c r="C281" s="1335"/>
      <c r="D281" s="1336"/>
      <c r="E281" s="1336"/>
      <c r="F281" s="1336"/>
      <c r="G281" s="1336"/>
      <c r="H281" s="1336"/>
      <c r="I281" s="1336"/>
      <c r="J281" s="1336"/>
      <c r="AG281" s="1217"/>
      <c r="AH281" s="1217"/>
      <c r="AI281" s="1217"/>
      <c r="AJ281" s="1217"/>
      <c r="AK281" s="1217"/>
      <c r="AL281" s="1217"/>
      <c r="AM281" s="1217"/>
      <c r="AN281" s="1217"/>
      <c r="AO281" s="1217"/>
      <c r="AP281" s="1217"/>
      <c r="AQ281" s="1217"/>
      <c r="AR281" s="1217"/>
    </row>
    <row r="282" spans="3:44" ht="12" hidden="1" customHeight="1">
      <c r="C282" s="1335"/>
      <c r="D282" s="1336"/>
      <c r="E282" s="1336"/>
      <c r="F282" s="1336"/>
      <c r="G282" s="1336"/>
      <c r="H282" s="1336"/>
      <c r="I282" s="1336"/>
      <c r="J282" s="1336"/>
      <c r="AG282" s="1217"/>
      <c r="AH282" s="1217"/>
      <c r="AI282" s="1217"/>
      <c r="AJ282" s="1217"/>
      <c r="AK282" s="1217"/>
      <c r="AL282" s="1217"/>
      <c r="AM282" s="1217"/>
      <c r="AN282" s="1217"/>
      <c r="AO282" s="1217"/>
      <c r="AP282" s="1217"/>
      <c r="AQ282" s="1217"/>
      <c r="AR282" s="1217"/>
    </row>
    <row r="283" spans="3:44" ht="12" hidden="1" customHeight="1">
      <c r="C283" s="1189"/>
      <c r="AG283" s="1217"/>
      <c r="AH283" s="1217"/>
      <c r="AI283" s="1217"/>
      <c r="AJ283" s="1217"/>
      <c r="AK283" s="1217"/>
      <c r="AL283" s="1217"/>
      <c r="AM283" s="1217"/>
      <c r="AN283" s="1217"/>
      <c r="AO283" s="1217"/>
      <c r="AP283" s="1217"/>
      <c r="AQ283" s="1217"/>
      <c r="AR283" s="1217"/>
    </row>
    <row r="284" spans="3:44" ht="12" hidden="1" customHeight="1">
      <c r="C284" s="1335"/>
      <c r="D284" s="1336"/>
      <c r="E284" s="1336"/>
      <c r="F284" s="1336"/>
      <c r="G284" s="1336"/>
      <c r="H284" s="1336"/>
      <c r="I284" s="1336"/>
      <c r="J284" s="1336"/>
      <c r="AG284" s="1217"/>
      <c r="AH284" s="1217"/>
      <c r="AI284" s="1217"/>
      <c r="AJ284" s="1217"/>
      <c r="AK284" s="1217"/>
      <c r="AL284" s="1217"/>
      <c r="AM284" s="1217"/>
      <c r="AN284" s="1217"/>
      <c r="AO284" s="1217"/>
      <c r="AP284" s="1217"/>
      <c r="AQ284" s="1217"/>
      <c r="AR284" s="1217"/>
    </row>
    <row r="285" spans="3:44" ht="12" hidden="1" customHeight="1">
      <c r="C285" s="1337"/>
      <c r="D285" s="1336"/>
      <c r="E285" s="1336"/>
      <c r="F285" s="1336"/>
      <c r="G285" s="1336"/>
      <c r="H285" s="1336"/>
      <c r="I285" s="1336"/>
      <c r="J285" s="1336"/>
      <c r="AG285" s="1217"/>
      <c r="AH285" s="1217"/>
      <c r="AI285" s="1217"/>
      <c r="AJ285" s="1217"/>
      <c r="AK285" s="1217"/>
      <c r="AL285" s="1217"/>
      <c r="AM285" s="1217"/>
      <c r="AN285" s="1217"/>
      <c r="AO285" s="1217"/>
      <c r="AP285" s="1217"/>
      <c r="AQ285" s="1217"/>
      <c r="AR285" s="1217"/>
    </row>
    <row r="286" spans="3:44" ht="12" hidden="1" customHeight="1">
      <c r="C286" s="1189"/>
      <c r="AG286" s="1217"/>
      <c r="AH286" s="1217"/>
      <c r="AI286" s="1217"/>
      <c r="AJ286" s="1217"/>
      <c r="AK286" s="1217"/>
      <c r="AL286" s="1217"/>
      <c r="AM286" s="1217"/>
      <c r="AN286" s="1217"/>
      <c r="AO286" s="1217"/>
      <c r="AP286" s="1217"/>
      <c r="AQ286" s="1217"/>
      <c r="AR286" s="1217"/>
    </row>
    <row r="287" spans="3:44" ht="12" hidden="1" customHeight="1">
      <c r="C287" s="1335"/>
      <c r="D287" s="1336"/>
      <c r="E287" s="1336"/>
      <c r="F287" s="1336"/>
      <c r="G287" s="1336"/>
      <c r="H287" s="1336"/>
      <c r="I287" s="1336"/>
      <c r="J287" s="1336"/>
      <c r="AG287" s="1217"/>
      <c r="AH287" s="1217"/>
      <c r="AI287" s="1217"/>
      <c r="AJ287" s="1217"/>
      <c r="AK287" s="1217"/>
      <c r="AL287" s="1217"/>
      <c r="AM287" s="1217"/>
      <c r="AN287" s="1217"/>
      <c r="AO287" s="1217"/>
      <c r="AP287" s="1217"/>
      <c r="AQ287" s="1217"/>
      <c r="AR287" s="1217"/>
    </row>
    <row r="288" spans="3:44" ht="12" hidden="1" customHeight="1">
      <c r="C288" s="1189"/>
      <c r="AG288" s="1217"/>
      <c r="AH288" s="1217"/>
      <c r="AI288" s="1217"/>
      <c r="AJ288" s="1217"/>
      <c r="AK288" s="1217"/>
      <c r="AL288" s="1217"/>
      <c r="AM288" s="1217"/>
      <c r="AN288" s="1217"/>
      <c r="AO288" s="1217"/>
      <c r="AP288" s="1217"/>
      <c r="AQ288" s="1217"/>
      <c r="AR288" s="1217"/>
    </row>
    <row r="289" spans="3:44" ht="12" hidden="1" customHeight="1">
      <c r="C289" s="1337"/>
      <c r="D289" s="1336"/>
      <c r="E289" s="1336"/>
      <c r="F289" s="1336"/>
      <c r="G289" s="1336"/>
      <c r="H289" s="1336"/>
      <c r="I289" s="1336"/>
      <c r="J289" s="1336"/>
      <c r="AG289" s="1217"/>
      <c r="AH289" s="1217"/>
      <c r="AI289" s="1217"/>
      <c r="AJ289" s="1217"/>
      <c r="AK289" s="1217"/>
      <c r="AL289" s="1217"/>
      <c r="AM289" s="1217"/>
      <c r="AN289" s="1217"/>
      <c r="AO289" s="1217"/>
      <c r="AP289" s="1217"/>
      <c r="AQ289" s="1217"/>
      <c r="AR289" s="1217"/>
    </row>
    <row r="290" spans="3:44" ht="12" hidden="1" customHeight="1">
      <c r="C290" s="1189"/>
      <c r="AG290" s="1217"/>
      <c r="AH290" s="1217"/>
      <c r="AI290" s="1217"/>
      <c r="AJ290" s="1217"/>
      <c r="AK290" s="1217"/>
      <c r="AL290" s="1217"/>
      <c r="AM290" s="1217"/>
      <c r="AN290" s="1217"/>
      <c r="AO290" s="1217"/>
      <c r="AP290" s="1217"/>
      <c r="AQ290" s="1217"/>
      <c r="AR290" s="1217"/>
    </row>
    <row r="291" spans="3:44" ht="12" hidden="1" customHeight="1">
      <c r="C291" s="1335"/>
      <c r="D291" s="1336"/>
      <c r="E291" s="1336"/>
      <c r="F291" s="1336"/>
      <c r="G291" s="1336"/>
      <c r="H291" s="1336"/>
      <c r="I291" s="1336"/>
      <c r="J291" s="1336"/>
      <c r="AG291" s="1217"/>
      <c r="AH291" s="1217"/>
      <c r="AI291" s="1217"/>
      <c r="AJ291" s="1217"/>
      <c r="AK291" s="1217"/>
      <c r="AL291" s="1217"/>
      <c r="AM291" s="1217"/>
      <c r="AN291" s="1217"/>
      <c r="AO291" s="1217"/>
      <c r="AP291" s="1217"/>
      <c r="AQ291" s="1217"/>
      <c r="AR291" s="1217"/>
    </row>
    <row r="292" spans="3:44" ht="12" hidden="1" customHeight="1">
      <c r="C292" s="1335"/>
      <c r="D292" s="1336"/>
      <c r="E292" s="1336"/>
      <c r="F292" s="1336"/>
      <c r="G292" s="1336"/>
      <c r="H292" s="1336"/>
      <c r="I292" s="1336"/>
      <c r="J292" s="1336"/>
      <c r="AG292" s="1217"/>
      <c r="AH292" s="1217"/>
      <c r="AI292" s="1217"/>
      <c r="AJ292" s="1217"/>
      <c r="AK292" s="1217"/>
      <c r="AL292" s="1217"/>
      <c r="AM292" s="1217"/>
      <c r="AN292" s="1217"/>
      <c r="AO292" s="1217"/>
      <c r="AP292" s="1217"/>
      <c r="AQ292" s="1217"/>
      <c r="AR292" s="1217"/>
    </row>
    <row r="293" spans="3:44" ht="12" hidden="1" customHeight="1">
      <c r="C293" s="1189"/>
      <c r="AG293" s="1217"/>
      <c r="AH293" s="1217"/>
      <c r="AI293" s="1217"/>
      <c r="AJ293" s="1217"/>
      <c r="AK293" s="1217"/>
      <c r="AL293" s="1217"/>
      <c r="AM293" s="1217"/>
      <c r="AN293" s="1217"/>
      <c r="AO293" s="1217"/>
      <c r="AP293" s="1217"/>
      <c r="AQ293" s="1217"/>
      <c r="AR293" s="1217"/>
    </row>
    <row r="294" spans="3:44" ht="12" hidden="1" customHeight="1">
      <c r="C294" s="1335"/>
      <c r="D294" s="1336"/>
      <c r="E294" s="1336"/>
      <c r="F294" s="1336"/>
      <c r="G294" s="1336"/>
      <c r="H294" s="1336"/>
      <c r="I294" s="1336"/>
      <c r="J294" s="1336"/>
      <c r="AG294" s="1217"/>
      <c r="AH294" s="1217"/>
      <c r="AI294" s="1217"/>
      <c r="AJ294" s="1217"/>
      <c r="AK294" s="1217"/>
      <c r="AL294" s="1217"/>
      <c r="AM294" s="1217"/>
      <c r="AN294" s="1217"/>
      <c r="AO294" s="1217"/>
      <c r="AP294" s="1217"/>
      <c r="AQ294" s="1217"/>
      <c r="AR294" s="1217"/>
    </row>
    <row r="295" spans="3:44" ht="12" hidden="1" customHeight="1">
      <c r="C295" s="1335"/>
      <c r="D295" s="1336"/>
      <c r="E295" s="1336"/>
      <c r="F295" s="1336"/>
      <c r="G295" s="1336"/>
      <c r="H295" s="1336"/>
      <c r="I295" s="1336"/>
      <c r="J295" s="1336"/>
      <c r="AG295" s="1217"/>
      <c r="AH295" s="1217"/>
      <c r="AI295" s="1217"/>
      <c r="AJ295" s="1217"/>
      <c r="AK295" s="1217"/>
      <c r="AL295" s="1217"/>
      <c r="AM295" s="1217"/>
      <c r="AN295" s="1217"/>
      <c r="AO295" s="1217"/>
      <c r="AP295" s="1217"/>
      <c r="AQ295" s="1217"/>
      <c r="AR295" s="1217"/>
    </row>
    <row r="296" spans="3:44" ht="12" hidden="1" customHeight="1">
      <c r="C296" s="1335"/>
      <c r="D296" s="1336"/>
      <c r="E296" s="1336"/>
      <c r="F296" s="1336"/>
      <c r="G296" s="1336"/>
      <c r="H296" s="1336"/>
      <c r="I296" s="1336"/>
      <c r="J296" s="1336"/>
      <c r="AG296" s="1217"/>
      <c r="AH296" s="1217"/>
      <c r="AI296" s="1217"/>
      <c r="AJ296" s="1217"/>
      <c r="AK296" s="1217"/>
      <c r="AL296" s="1217"/>
      <c r="AM296" s="1217"/>
      <c r="AN296" s="1217"/>
      <c r="AO296" s="1217"/>
      <c r="AP296" s="1217"/>
      <c r="AQ296" s="1217"/>
      <c r="AR296" s="1217"/>
    </row>
    <row r="297" spans="3:44" ht="12" hidden="1" customHeight="1">
      <c r="C297" s="1189"/>
      <c r="AG297" s="1217"/>
      <c r="AH297" s="1217"/>
      <c r="AI297" s="1217"/>
      <c r="AJ297" s="1217"/>
      <c r="AK297" s="1217"/>
      <c r="AL297" s="1217"/>
      <c r="AM297" s="1217"/>
      <c r="AN297" s="1217"/>
      <c r="AO297" s="1217"/>
      <c r="AP297" s="1217"/>
      <c r="AQ297" s="1217"/>
      <c r="AR297" s="1217"/>
    </row>
    <row r="298" spans="3:44" ht="12" hidden="1" customHeight="1">
      <c r="C298" s="1189"/>
      <c r="AG298" s="1217"/>
      <c r="AH298" s="1217"/>
      <c r="AI298" s="1217"/>
      <c r="AJ298" s="1217"/>
      <c r="AK298" s="1217"/>
      <c r="AL298" s="1217"/>
      <c r="AM298" s="1217"/>
      <c r="AN298" s="1217"/>
      <c r="AO298" s="1217"/>
      <c r="AP298" s="1217"/>
      <c r="AQ298" s="1217"/>
      <c r="AR298" s="1217"/>
    </row>
    <row r="299" spans="3:44" ht="12" hidden="1" customHeight="1">
      <c r="C299" s="1189"/>
      <c r="AG299" s="1217"/>
      <c r="AH299" s="1217"/>
      <c r="AI299" s="1217"/>
      <c r="AJ299" s="1217"/>
      <c r="AK299" s="1217"/>
      <c r="AL299" s="1217"/>
      <c r="AM299" s="1217"/>
      <c r="AN299" s="1217"/>
      <c r="AO299" s="1217"/>
      <c r="AP299" s="1217"/>
      <c r="AQ299" s="1217"/>
      <c r="AR299" s="1217"/>
    </row>
    <row r="300" spans="3:44" ht="12" hidden="1" customHeight="1">
      <c r="C300" s="1189"/>
      <c r="AG300" s="1217"/>
      <c r="AH300" s="1217"/>
      <c r="AI300" s="1217"/>
      <c r="AJ300" s="1217"/>
      <c r="AK300" s="1217"/>
      <c r="AL300" s="1217"/>
      <c r="AM300" s="1217"/>
      <c r="AN300" s="1217"/>
      <c r="AO300" s="1217"/>
      <c r="AP300" s="1217"/>
      <c r="AQ300" s="1217"/>
      <c r="AR300" s="1217"/>
    </row>
    <row r="301" spans="3:44" ht="12" hidden="1" customHeight="1">
      <c r="C301" s="1335"/>
      <c r="D301" s="1336"/>
      <c r="E301" s="1336"/>
      <c r="F301" s="1336"/>
      <c r="G301" s="1336"/>
      <c r="H301" s="1336"/>
      <c r="I301" s="1336"/>
      <c r="J301" s="1336"/>
      <c r="AG301" s="1217"/>
      <c r="AH301" s="1217"/>
      <c r="AI301" s="1217"/>
      <c r="AJ301" s="1217"/>
      <c r="AK301" s="1217"/>
      <c r="AL301" s="1217"/>
      <c r="AM301" s="1217"/>
      <c r="AN301" s="1217"/>
      <c r="AO301" s="1217"/>
      <c r="AP301" s="1217"/>
      <c r="AQ301" s="1217"/>
      <c r="AR301" s="1217"/>
    </row>
    <row r="302" spans="3:44" ht="12" hidden="1" customHeight="1">
      <c r="C302" s="1189"/>
      <c r="AG302" s="1217"/>
      <c r="AH302" s="1217"/>
      <c r="AI302" s="1217"/>
      <c r="AJ302" s="1217"/>
      <c r="AK302" s="1217"/>
      <c r="AL302" s="1217"/>
      <c r="AM302" s="1217"/>
      <c r="AN302" s="1217"/>
      <c r="AO302" s="1217"/>
      <c r="AP302" s="1217"/>
      <c r="AQ302" s="1217"/>
      <c r="AR302" s="1217"/>
    </row>
    <row r="303" spans="3:44" ht="12" hidden="1" customHeight="1">
      <c r="AG303" s="1217"/>
      <c r="AH303" s="1217"/>
      <c r="AI303" s="1217"/>
      <c r="AJ303" s="1217"/>
      <c r="AK303" s="1217"/>
      <c r="AL303" s="1217"/>
      <c r="AM303" s="1217"/>
      <c r="AN303" s="1217"/>
      <c r="AO303" s="1217"/>
      <c r="AP303" s="1217"/>
      <c r="AQ303" s="1217"/>
      <c r="AR303" s="1217"/>
    </row>
    <row r="304" spans="3:44" ht="12" hidden="1" customHeight="1">
      <c r="C304" s="1335"/>
      <c r="D304" s="1336"/>
      <c r="E304" s="1336"/>
      <c r="F304" s="1336"/>
      <c r="G304" s="1336"/>
      <c r="H304" s="1336"/>
      <c r="I304" s="1336"/>
      <c r="J304" s="1336"/>
      <c r="AG304" s="1217"/>
      <c r="AH304" s="1217"/>
      <c r="AI304" s="1217"/>
      <c r="AJ304" s="1217"/>
      <c r="AK304" s="1217"/>
      <c r="AL304" s="1217"/>
      <c r="AM304" s="1217"/>
      <c r="AN304" s="1217"/>
      <c r="AO304" s="1217"/>
      <c r="AP304" s="1217"/>
      <c r="AQ304" s="1217"/>
      <c r="AR304" s="1217"/>
    </row>
    <row r="305" spans="3:44" ht="12" hidden="1" customHeight="1">
      <c r="C305" s="1337"/>
      <c r="D305" s="1336"/>
      <c r="E305" s="1336"/>
      <c r="F305" s="1336"/>
      <c r="G305" s="1336"/>
      <c r="H305" s="1336"/>
      <c r="I305" s="1336"/>
      <c r="J305" s="1336"/>
      <c r="AG305" s="1217"/>
      <c r="AH305" s="1217"/>
      <c r="AI305" s="1217"/>
      <c r="AJ305" s="1217"/>
      <c r="AK305" s="1217"/>
      <c r="AL305" s="1217"/>
      <c r="AM305" s="1217"/>
      <c r="AN305" s="1217"/>
      <c r="AO305" s="1217"/>
      <c r="AP305" s="1217"/>
      <c r="AQ305" s="1217"/>
      <c r="AR305" s="1217"/>
    </row>
    <row r="306" spans="3:44" ht="12" hidden="1" customHeight="1">
      <c r="C306" s="1337"/>
      <c r="D306" s="1336"/>
      <c r="E306" s="1336"/>
      <c r="F306" s="1336"/>
      <c r="G306" s="1336"/>
      <c r="H306" s="1336"/>
      <c r="I306" s="1336"/>
      <c r="J306" s="1336"/>
      <c r="AG306" s="1217"/>
      <c r="AH306" s="1217"/>
      <c r="AI306" s="1217"/>
      <c r="AJ306" s="1217"/>
      <c r="AK306" s="1217"/>
      <c r="AL306" s="1217"/>
      <c r="AM306" s="1217"/>
      <c r="AN306" s="1217"/>
      <c r="AO306" s="1217"/>
      <c r="AP306" s="1217"/>
      <c r="AQ306" s="1217"/>
      <c r="AR306" s="1217"/>
    </row>
    <row r="307" spans="3:44" ht="12" hidden="1" customHeight="1">
      <c r="C307" s="1189"/>
      <c r="AG307" s="1217"/>
      <c r="AH307" s="1217"/>
      <c r="AI307" s="1217"/>
      <c r="AJ307" s="1217"/>
      <c r="AK307" s="1217"/>
      <c r="AL307" s="1217"/>
      <c r="AM307" s="1217"/>
      <c r="AN307" s="1217"/>
      <c r="AO307" s="1217"/>
      <c r="AP307" s="1217"/>
      <c r="AQ307" s="1217"/>
      <c r="AR307" s="1217"/>
    </row>
    <row r="308" spans="3:44" ht="18.75" hidden="1" customHeight="1">
      <c r="C308" s="1223"/>
      <c r="D308" s="1352"/>
      <c r="E308" s="1352"/>
      <c r="F308" s="1224"/>
      <c r="G308" s="1224"/>
      <c r="H308" s="1352"/>
      <c r="I308" s="1225"/>
      <c r="J308" s="1224"/>
      <c r="AG308" s="1217"/>
      <c r="AH308" s="1217"/>
      <c r="AI308" s="1217"/>
      <c r="AJ308" s="1217"/>
      <c r="AK308" s="1217"/>
      <c r="AL308" s="1217"/>
      <c r="AM308" s="1217"/>
      <c r="AN308" s="1217"/>
      <c r="AO308" s="1217"/>
      <c r="AP308" s="1217"/>
      <c r="AQ308" s="1217"/>
      <c r="AR308" s="1217"/>
    </row>
    <row r="309" spans="3:44" ht="18.75" hidden="1" customHeight="1">
      <c r="C309" s="1226"/>
      <c r="D309" s="1353"/>
      <c r="E309" s="1353"/>
      <c r="F309" s="1227"/>
      <c r="G309" s="1227"/>
      <c r="H309" s="1353"/>
      <c r="I309" s="1221"/>
      <c r="J309" s="1228"/>
      <c r="AG309" s="1217"/>
      <c r="AH309" s="1217"/>
      <c r="AI309" s="1217"/>
      <c r="AJ309" s="1217"/>
      <c r="AK309" s="1217"/>
      <c r="AL309" s="1217"/>
      <c r="AM309" s="1217"/>
      <c r="AN309" s="1217"/>
      <c r="AO309" s="1217"/>
      <c r="AP309" s="1217"/>
      <c r="AQ309" s="1217"/>
      <c r="AR309" s="1217"/>
    </row>
    <row r="310" spans="3:44" ht="409.5" hidden="1" customHeight="1">
      <c r="C310" s="1220"/>
      <c r="D310" s="1221"/>
      <c r="E310" s="1221"/>
      <c r="F310" s="1221"/>
      <c r="G310" s="1221"/>
      <c r="H310" s="1221"/>
      <c r="I310" s="1221"/>
      <c r="J310" s="1221"/>
      <c r="AG310" s="1217"/>
      <c r="AH310" s="1217"/>
      <c r="AI310" s="1217"/>
      <c r="AJ310" s="1217"/>
      <c r="AK310" s="1217"/>
      <c r="AL310" s="1217"/>
      <c r="AM310" s="1217"/>
      <c r="AN310" s="1217"/>
      <c r="AO310" s="1217"/>
      <c r="AP310" s="1217"/>
      <c r="AQ310" s="1217"/>
      <c r="AR310" s="1217"/>
    </row>
    <row r="311" spans="3:44" ht="12" hidden="1" customHeight="1">
      <c r="C311" s="1335"/>
      <c r="D311" s="1336"/>
      <c r="E311" s="1336"/>
      <c r="F311" s="1336"/>
      <c r="G311" s="1336"/>
      <c r="H311" s="1336"/>
      <c r="I311" s="1336"/>
      <c r="J311" s="1336"/>
      <c r="AG311" s="1217"/>
      <c r="AH311" s="1217"/>
      <c r="AI311" s="1217"/>
      <c r="AJ311" s="1217"/>
      <c r="AK311" s="1217"/>
      <c r="AL311" s="1217"/>
      <c r="AM311" s="1217"/>
      <c r="AN311" s="1217"/>
      <c r="AO311" s="1217"/>
      <c r="AP311" s="1217"/>
      <c r="AQ311" s="1217"/>
      <c r="AR311" s="1217"/>
    </row>
    <row r="312" spans="3:44" ht="12" hidden="1" customHeight="1">
      <c r="C312" s="1335"/>
      <c r="D312" s="1336"/>
      <c r="E312" s="1336"/>
      <c r="F312" s="1336"/>
      <c r="G312" s="1336"/>
      <c r="H312" s="1336"/>
      <c r="I312" s="1336"/>
      <c r="J312" s="1336"/>
      <c r="AG312" s="1217"/>
      <c r="AH312" s="1217"/>
      <c r="AI312" s="1217"/>
      <c r="AJ312" s="1217"/>
      <c r="AK312" s="1217"/>
      <c r="AL312" s="1217"/>
      <c r="AM312" s="1217"/>
      <c r="AN312" s="1217"/>
      <c r="AO312" s="1217"/>
      <c r="AP312" s="1217"/>
      <c r="AQ312" s="1217"/>
      <c r="AR312" s="1217"/>
    </row>
    <row r="313" spans="3:44" ht="12" hidden="1" customHeight="1">
      <c r="C313" s="1335"/>
      <c r="D313" s="1336"/>
      <c r="E313" s="1336"/>
      <c r="F313" s="1336"/>
      <c r="G313" s="1336"/>
      <c r="H313" s="1336"/>
      <c r="I313" s="1336"/>
      <c r="J313" s="1336"/>
      <c r="AG313" s="1217"/>
      <c r="AH313" s="1217"/>
      <c r="AI313" s="1217"/>
      <c r="AJ313" s="1217"/>
      <c r="AK313" s="1217"/>
      <c r="AL313" s="1217"/>
      <c r="AM313" s="1217"/>
      <c r="AN313" s="1217"/>
      <c r="AO313" s="1217"/>
      <c r="AP313" s="1217"/>
      <c r="AQ313" s="1217"/>
      <c r="AR313" s="1217"/>
    </row>
    <row r="314" spans="3:44" ht="12" hidden="1" customHeight="1">
      <c r="AG314" s="1217"/>
      <c r="AH314" s="1217"/>
      <c r="AI314" s="1217"/>
      <c r="AJ314" s="1217"/>
      <c r="AK314" s="1217"/>
      <c r="AL314" s="1217"/>
      <c r="AM314" s="1217"/>
      <c r="AN314" s="1217"/>
      <c r="AO314" s="1217"/>
      <c r="AP314" s="1217"/>
      <c r="AQ314" s="1217"/>
      <c r="AR314" s="1217"/>
    </row>
    <row r="315" spans="3:44" ht="12" hidden="1" customHeight="1">
      <c r="C315" s="1335"/>
      <c r="D315" s="1336"/>
      <c r="E315" s="1336"/>
      <c r="F315" s="1336"/>
      <c r="G315" s="1336"/>
      <c r="H315" s="1336"/>
      <c r="I315" s="1336"/>
      <c r="J315" s="1336"/>
      <c r="AG315" s="1217"/>
      <c r="AH315" s="1217"/>
      <c r="AI315" s="1217"/>
      <c r="AJ315" s="1217"/>
      <c r="AK315" s="1217"/>
      <c r="AL315" s="1217"/>
      <c r="AM315" s="1217"/>
      <c r="AN315" s="1217"/>
      <c r="AO315" s="1217"/>
      <c r="AP315" s="1217"/>
      <c r="AQ315" s="1217"/>
      <c r="AR315" s="1217"/>
    </row>
    <row r="316" spans="3:44" ht="12" hidden="1" customHeight="1">
      <c r="C316" s="1340"/>
      <c r="D316" s="1336"/>
      <c r="E316" s="1336"/>
      <c r="F316" s="1336"/>
      <c r="G316" s="1336"/>
      <c r="H316" s="1336"/>
      <c r="I316" s="1336"/>
      <c r="J316" s="1336"/>
      <c r="AG316" s="1217"/>
      <c r="AH316" s="1217"/>
      <c r="AI316" s="1217"/>
      <c r="AJ316" s="1217"/>
      <c r="AK316" s="1217"/>
      <c r="AL316" s="1217"/>
      <c r="AM316" s="1217"/>
      <c r="AN316" s="1217"/>
      <c r="AO316" s="1217"/>
      <c r="AP316" s="1217"/>
      <c r="AQ316" s="1217"/>
      <c r="AR316" s="1217"/>
    </row>
    <row r="317" spans="3:44" ht="12" hidden="1" customHeight="1">
      <c r="C317" s="1340"/>
      <c r="D317" s="1336"/>
      <c r="E317" s="1336"/>
      <c r="F317" s="1336"/>
      <c r="G317" s="1336"/>
      <c r="H317" s="1336"/>
      <c r="I317" s="1336"/>
      <c r="J317" s="1336"/>
      <c r="AG317" s="1217"/>
      <c r="AH317" s="1217"/>
      <c r="AI317" s="1217"/>
      <c r="AJ317" s="1217"/>
      <c r="AK317" s="1217"/>
      <c r="AL317" s="1217"/>
      <c r="AM317" s="1217"/>
      <c r="AN317" s="1217"/>
      <c r="AO317" s="1217"/>
      <c r="AP317" s="1217"/>
      <c r="AQ317" s="1217"/>
      <c r="AR317" s="1217"/>
    </row>
    <row r="318" spans="3:44" ht="12" hidden="1" customHeight="1">
      <c r="C318" s="1189"/>
      <c r="AG318" s="1217"/>
      <c r="AH318" s="1217"/>
      <c r="AI318" s="1217"/>
      <c r="AJ318" s="1217"/>
      <c r="AK318" s="1217"/>
      <c r="AL318" s="1217"/>
      <c r="AM318" s="1217"/>
      <c r="AN318" s="1217"/>
      <c r="AO318" s="1217"/>
      <c r="AP318" s="1217"/>
      <c r="AQ318" s="1217"/>
      <c r="AR318" s="1217"/>
    </row>
    <row r="319" spans="3:44" ht="12" hidden="1" customHeight="1">
      <c r="C319" s="1335"/>
      <c r="D319" s="1336"/>
      <c r="E319" s="1336"/>
      <c r="F319" s="1336"/>
      <c r="G319" s="1336"/>
      <c r="H319" s="1336"/>
      <c r="I319" s="1336"/>
      <c r="J319" s="1336"/>
      <c r="AG319" s="1217"/>
      <c r="AH319" s="1217"/>
      <c r="AI319" s="1217"/>
      <c r="AJ319" s="1217"/>
      <c r="AK319" s="1217"/>
      <c r="AL319" s="1217"/>
      <c r="AM319" s="1217"/>
      <c r="AN319" s="1217"/>
      <c r="AO319" s="1217"/>
      <c r="AP319" s="1217"/>
      <c r="AQ319" s="1217"/>
      <c r="AR319" s="1217"/>
    </row>
    <row r="320" spans="3:44" ht="12" hidden="1" customHeight="1">
      <c r="C320" s="1335"/>
      <c r="D320" s="1336"/>
      <c r="E320" s="1336"/>
      <c r="F320" s="1336"/>
      <c r="G320" s="1336"/>
      <c r="H320" s="1336"/>
      <c r="I320" s="1336"/>
      <c r="J320" s="1336"/>
      <c r="AG320" s="1217"/>
      <c r="AH320" s="1217"/>
      <c r="AI320" s="1217"/>
      <c r="AJ320" s="1217"/>
      <c r="AK320" s="1217"/>
      <c r="AL320" s="1217"/>
      <c r="AM320" s="1217"/>
      <c r="AN320" s="1217"/>
      <c r="AO320" s="1217"/>
      <c r="AP320" s="1217"/>
      <c r="AQ320" s="1217"/>
      <c r="AR320" s="1217"/>
    </row>
    <row r="321" spans="3:44" ht="12" hidden="1" customHeight="1">
      <c r="C321" s="1189"/>
      <c r="AG321" s="1217"/>
      <c r="AH321" s="1217"/>
      <c r="AI321" s="1217"/>
      <c r="AJ321" s="1217"/>
      <c r="AK321" s="1217"/>
      <c r="AL321" s="1217"/>
      <c r="AM321" s="1217"/>
      <c r="AN321" s="1217"/>
      <c r="AO321" s="1217"/>
      <c r="AP321" s="1217"/>
      <c r="AQ321" s="1217"/>
      <c r="AR321" s="1217"/>
    </row>
    <row r="322" spans="3:44" ht="12" hidden="1" customHeight="1">
      <c r="C322" s="1335"/>
      <c r="D322" s="1336"/>
      <c r="E322" s="1336"/>
      <c r="F322" s="1336"/>
      <c r="G322" s="1336"/>
      <c r="H322" s="1336"/>
      <c r="I322" s="1336"/>
      <c r="J322" s="1336"/>
      <c r="AG322" s="1217"/>
      <c r="AH322" s="1217"/>
      <c r="AI322" s="1217"/>
      <c r="AJ322" s="1217"/>
      <c r="AK322" s="1217"/>
      <c r="AL322" s="1217"/>
      <c r="AM322" s="1217"/>
      <c r="AN322" s="1217"/>
      <c r="AO322" s="1217"/>
      <c r="AP322" s="1217"/>
      <c r="AQ322" s="1217"/>
      <c r="AR322" s="1217"/>
    </row>
    <row r="323" spans="3:44" ht="12" hidden="1" customHeight="1">
      <c r="C323" s="1335"/>
      <c r="D323" s="1336"/>
      <c r="E323" s="1336"/>
      <c r="F323" s="1336"/>
      <c r="G323" s="1336"/>
      <c r="H323" s="1336"/>
      <c r="I323" s="1336"/>
      <c r="J323" s="1336"/>
      <c r="AG323" s="1217"/>
      <c r="AH323" s="1217"/>
      <c r="AI323" s="1217"/>
      <c r="AJ323" s="1217"/>
      <c r="AK323" s="1217"/>
      <c r="AL323" s="1217"/>
      <c r="AM323" s="1217"/>
      <c r="AN323" s="1217"/>
      <c r="AO323" s="1217"/>
      <c r="AP323" s="1217"/>
      <c r="AQ323" s="1217"/>
      <c r="AR323" s="1217"/>
    </row>
    <row r="324" spans="3:44" ht="12" hidden="1" customHeight="1">
      <c r="C324" s="1335"/>
      <c r="D324" s="1336"/>
      <c r="E324" s="1336"/>
      <c r="F324" s="1336"/>
      <c r="G324" s="1336"/>
      <c r="H324" s="1336"/>
      <c r="I324" s="1336"/>
      <c r="J324" s="1336"/>
      <c r="AG324" s="1217"/>
      <c r="AH324" s="1217"/>
      <c r="AI324" s="1217"/>
      <c r="AJ324" s="1217"/>
      <c r="AK324" s="1217"/>
      <c r="AL324" s="1217"/>
      <c r="AM324" s="1217"/>
      <c r="AN324" s="1217"/>
      <c r="AO324" s="1217"/>
      <c r="AP324" s="1217"/>
      <c r="AQ324" s="1217"/>
      <c r="AR324" s="1217"/>
    </row>
    <row r="325" spans="3:44" ht="12" hidden="1" customHeight="1">
      <c r="C325" s="1189"/>
      <c r="AG325" s="1217"/>
      <c r="AH325" s="1217"/>
      <c r="AI325" s="1217"/>
      <c r="AJ325" s="1217"/>
      <c r="AK325" s="1217"/>
      <c r="AL325" s="1217"/>
      <c r="AM325" s="1217"/>
      <c r="AN325" s="1217"/>
      <c r="AO325" s="1217"/>
      <c r="AP325" s="1217"/>
      <c r="AQ325" s="1217"/>
      <c r="AR325" s="1217"/>
    </row>
    <row r="326" spans="3:44" ht="12" hidden="1" customHeight="1">
      <c r="C326" s="1337"/>
      <c r="D326" s="1336"/>
      <c r="E326" s="1336"/>
      <c r="F326" s="1336"/>
      <c r="G326" s="1336"/>
      <c r="H326" s="1336"/>
      <c r="I326" s="1336"/>
      <c r="J326" s="1336"/>
      <c r="AG326" s="1217"/>
      <c r="AH326" s="1217"/>
      <c r="AI326" s="1217"/>
      <c r="AJ326" s="1217"/>
      <c r="AK326" s="1217"/>
      <c r="AL326" s="1217"/>
      <c r="AM326" s="1217"/>
      <c r="AN326" s="1217"/>
      <c r="AO326" s="1217"/>
      <c r="AP326" s="1217"/>
      <c r="AQ326" s="1217"/>
      <c r="AR326" s="1217"/>
    </row>
    <row r="327" spans="3:44" ht="12" hidden="1" customHeight="1">
      <c r="C327" s="1337"/>
      <c r="D327" s="1336"/>
      <c r="E327" s="1336"/>
      <c r="F327" s="1336"/>
      <c r="G327" s="1336"/>
      <c r="H327" s="1336"/>
      <c r="I327" s="1336"/>
      <c r="J327" s="1336"/>
      <c r="AG327" s="1217"/>
      <c r="AH327" s="1217"/>
      <c r="AI327" s="1217"/>
      <c r="AJ327" s="1217"/>
      <c r="AK327" s="1217"/>
      <c r="AL327" s="1217"/>
      <c r="AM327" s="1217"/>
      <c r="AN327" s="1217"/>
      <c r="AO327" s="1217"/>
      <c r="AP327" s="1217"/>
      <c r="AQ327" s="1217"/>
      <c r="AR327" s="1217"/>
    </row>
    <row r="328" spans="3:44" ht="12" hidden="1" customHeight="1">
      <c r="C328" s="1189"/>
      <c r="AG328" s="1217"/>
      <c r="AH328" s="1217"/>
      <c r="AI328" s="1217"/>
      <c r="AJ328" s="1217"/>
      <c r="AK328" s="1217"/>
      <c r="AL328" s="1217"/>
      <c r="AM328" s="1217"/>
      <c r="AN328" s="1217"/>
      <c r="AO328" s="1217"/>
      <c r="AP328" s="1217"/>
      <c r="AQ328" s="1217"/>
      <c r="AR328" s="1217"/>
    </row>
    <row r="329" spans="3:44" ht="12" hidden="1" customHeight="1">
      <c r="C329" s="1335"/>
      <c r="D329" s="1336"/>
      <c r="E329" s="1336"/>
      <c r="F329" s="1336"/>
      <c r="G329" s="1336"/>
      <c r="H329" s="1336"/>
      <c r="I329" s="1336"/>
      <c r="J329" s="1336"/>
      <c r="AG329" s="1217"/>
      <c r="AH329" s="1217"/>
      <c r="AI329" s="1217"/>
      <c r="AJ329" s="1217"/>
      <c r="AK329" s="1217"/>
      <c r="AL329" s="1217"/>
      <c r="AM329" s="1217"/>
      <c r="AN329" s="1217"/>
      <c r="AO329" s="1217"/>
      <c r="AP329" s="1217"/>
      <c r="AQ329" s="1217"/>
      <c r="AR329" s="1217"/>
    </row>
    <row r="330" spans="3:44" ht="12" hidden="1" customHeight="1">
      <c r="C330" s="1189"/>
      <c r="AG330" s="1217"/>
      <c r="AH330" s="1217"/>
      <c r="AI330" s="1217"/>
      <c r="AJ330" s="1217"/>
      <c r="AK330" s="1217"/>
      <c r="AL330" s="1217"/>
      <c r="AM330" s="1217"/>
      <c r="AN330" s="1217"/>
      <c r="AO330" s="1217"/>
      <c r="AP330" s="1217"/>
      <c r="AQ330" s="1217"/>
      <c r="AR330" s="1217"/>
    </row>
    <row r="331" spans="3:44" ht="12" hidden="1" customHeight="1">
      <c r="C331" s="1337"/>
      <c r="D331" s="1336"/>
      <c r="E331" s="1336"/>
      <c r="F331" s="1336"/>
      <c r="G331" s="1336"/>
      <c r="H331" s="1336"/>
      <c r="I331" s="1336"/>
      <c r="J331" s="1336"/>
      <c r="AG331" s="1217"/>
      <c r="AH331" s="1217"/>
      <c r="AI331" s="1217"/>
      <c r="AJ331" s="1217"/>
      <c r="AK331" s="1217"/>
      <c r="AL331" s="1217"/>
      <c r="AM331" s="1217"/>
      <c r="AN331" s="1217"/>
      <c r="AO331" s="1217"/>
      <c r="AP331" s="1217"/>
      <c r="AQ331" s="1217"/>
      <c r="AR331" s="1217"/>
    </row>
    <row r="332" spans="3:44" ht="12" hidden="1" customHeight="1">
      <c r="C332" s="1189"/>
      <c r="AG332" s="1217"/>
      <c r="AH332" s="1217"/>
      <c r="AI332" s="1217"/>
      <c r="AJ332" s="1217"/>
      <c r="AK332" s="1217"/>
      <c r="AL332" s="1217"/>
      <c r="AM332" s="1217"/>
      <c r="AN332" s="1217"/>
      <c r="AO332" s="1217"/>
      <c r="AP332" s="1217"/>
      <c r="AQ332" s="1217"/>
      <c r="AR332" s="1217"/>
    </row>
    <row r="333" spans="3:44" ht="12" hidden="1" customHeight="1">
      <c r="C333" s="1335"/>
      <c r="D333" s="1336"/>
      <c r="E333" s="1336"/>
      <c r="F333" s="1336"/>
      <c r="G333" s="1336"/>
      <c r="H333" s="1336"/>
      <c r="I333" s="1336"/>
      <c r="J333" s="1336"/>
      <c r="AG333" s="1217"/>
      <c r="AH333" s="1217"/>
      <c r="AI333" s="1217"/>
      <c r="AJ333" s="1217"/>
      <c r="AK333" s="1217"/>
      <c r="AL333" s="1217"/>
      <c r="AM333" s="1217"/>
      <c r="AN333" s="1217"/>
      <c r="AO333" s="1217"/>
      <c r="AP333" s="1217"/>
      <c r="AQ333" s="1217"/>
      <c r="AR333" s="1217"/>
    </row>
    <row r="334" spans="3:44" ht="12" hidden="1" customHeight="1">
      <c r="C334" s="1335"/>
      <c r="D334" s="1336"/>
      <c r="E334" s="1336"/>
      <c r="F334" s="1336"/>
      <c r="G334" s="1336"/>
      <c r="H334" s="1336"/>
      <c r="I334" s="1336"/>
      <c r="J334" s="1336"/>
      <c r="AG334" s="1217"/>
      <c r="AH334" s="1217"/>
      <c r="AI334" s="1217"/>
      <c r="AJ334" s="1217"/>
      <c r="AK334" s="1217"/>
      <c r="AL334" s="1217"/>
      <c r="AM334" s="1217"/>
      <c r="AN334" s="1217"/>
      <c r="AO334" s="1217"/>
      <c r="AP334" s="1217"/>
      <c r="AQ334" s="1217"/>
      <c r="AR334" s="1217"/>
    </row>
    <row r="335" spans="3:44" ht="12" hidden="1" customHeight="1">
      <c r="C335" s="1335"/>
      <c r="D335" s="1336"/>
      <c r="E335" s="1336"/>
      <c r="F335" s="1336"/>
      <c r="G335" s="1336"/>
      <c r="H335" s="1336"/>
      <c r="I335" s="1336"/>
      <c r="J335" s="1336"/>
      <c r="AG335" s="1217"/>
      <c r="AH335" s="1217"/>
      <c r="AI335" s="1217"/>
      <c r="AJ335" s="1217"/>
      <c r="AK335" s="1217"/>
      <c r="AL335" s="1217"/>
      <c r="AM335" s="1217"/>
      <c r="AN335" s="1217"/>
      <c r="AO335" s="1217"/>
      <c r="AP335" s="1217"/>
      <c r="AQ335" s="1217"/>
      <c r="AR335" s="1217"/>
    </row>
    <row r="336" spans="3:44" ht="12" hidden="1" customHeight="1">
      <c r="C336" s="1189"/>
      <c r="AG336" s="1217"/>
      <c r="AH336" s="1217"/>
      <c r="AI336" s="1217"/>
      <c r="AJ336" s="1217"/>
      <c r="AK336" s="1217"/>
      <c r="AL336" s="1217"/>
      <c r="AM336" s="1217"/>
      <c r="AN336" s="1217"/>
      <c r="AO336" s="1217"/>
      <c r="AP336" s="1217"/>
      <c r="AQ336" s="1217"/>
      <c r="AR336" s="1217"/>
    </row>
    <row r="337" spans="3:44" ht="12" hidden="1" customHeight="1">
      <c r="C337" s="1335"/>
      <c r="D337" s="1336"/>
      <c r="E337" s="1336"/>
      <c r="F337" s="1336"/>
      <c r="G337" s="1336"/>
      <c r="H337" s="1336"/>
      <c r="I337" s="1336"/>
      <c r="J337" s="1336"/>
      <c r="AG337" s="1217"/>
      <c r="AH337" s="1217"/>
      <c r="AI337" s="1217"/>
      <c r="AJ337" s="1217"/>
      <c r="AK337" s="1217"/>
      <c r="AL337" s="1217"/>
      <c r="AM337" s="1217"/>
      <c r="AN337" s="1217"/>
      <c r="AO337" s="1217"/>
      <c r="AP337" s="1217"/>
      <c r="AQ337" s="1217"/>
      <c r="AR337" s="1217"/>
    </row>
    <row r="338" spans="3:44" ht="12" hidden="1" customHeight="1">
      <c r="C338" s="1335"/>
      <c r="D338" s="1336"/>
      <c r="E338" s="1336"/>
      <c r="F338" s="1336"/>
      <c r="G338" s="1336"/>
      <c r="H338" s="1336"/>
      <c r="I338" s="1336"/>
      <c r="J338" s="1336"/>
      <c r="AG338" s="1217"/>
      <c r="AH338" s="1217"/>
      <c r="AI338" s="1217"/>
      <c r="AJ338" s="1217"/>
      <c r="AK338" s="1217"/>
      <c r="AL338" s="1217"/>
      <c r="AM338" s="1217"/>
      <c r="AN338" s="1217"/>
      <c r="AO338" s="1217"/>
      <c r="AP338" s="1217"/>
      <c r="AQ338" s="1217"/>
      <c r="AR338" s="1217"/>
    </row>
    <row r="339" spans="3:44" ht="12" hidden="1" customHeight="1">
      <c r="C339" s="1189"/>
      <c r="AG339" s="1217"/>
      <c r="AH339" s="1217"/>
      <c r="AI339" s="1217"/>
      <c r="AJ339" s="1217"/>
      <c r="AK339" s="1217"/>
      <c r="AL339" s="1217"/>
      <c r="AM339" s="1217"/>
      <c r="AN339" s="1217"/>
      <c r="AO339" s="1217"/>
      <c r="AP339" s="1217"/>
      <c r="AQ339" s="1217"/>
      <c r="AR339" s="1217"/>
    </row>
    <row r="340" spans="3:44" ht="12" hidden="1" customHeight="1">
      <c r="C340" s="1335"/>
      <c r="D340" s="1336"/>
      <c r="E340" s="1336"/>
      <c r="F340" s="1336"/>
      <c r="G340" s="1336"/>
      <c r="H340" s="1336"/>
      <c r="I340" s="1336"/>
      <c r="J340" s="1336"/>
      <c r="AG340" s="1217"/>
      <c r="AH340" s="1217"/>
      <c r="AI340" s="1217"/>
      <c r="AJ340" s="1217"/>
      <c r="AK340" s="1217"/>
      <c r="AL340" s="1217"/>
      <c r="AM340" s="1217"/>
      <c r="AN340" s="1217"/>
      <c r="AO340" s="1217"/>
      <c r="AP340" s="1217"/>
      <c r="AQ340" s="1217"/>
      <c r="AR340" s="1217"/>
    </row>
    <row r="341" spans="3:44" ht="12" hidden="1" customHeight="1">
      <c r="C341" s="1335"/>
      <c r="D341" s="1336"/>
      <c r="E341" s="1336"/>
      <c r="F341" s="1336"/>
      <c r="G341" s="1336"/>
      <c r="H341" s="1336"/>
      <c r="I341" s="1336"/>
      <c r="J341" s="1336"/>
      <c r="AG341" s="1217"/>
      <c r="AH341" s="1217"/>
      <c r="AI341" s="1217"/>
      <c r="AJ341" s="1217"/>
      <c r="AK341" s="1217"/>
      <c r="AL341" s="1217"/>
      <c r="AM341" s="1217"/>
      <c r="AN341" s="1217"/>
      <c r="AO341" s="1217"/>
      <c r="AP341" s="1217"/>
      <c r="AQ341" s="1217"/>
      <c r="AR341" s="1217"/>
    </row>
    <row r="342" spans="3:44" ht="12" hidden="1" customHeight="1">
      <c r="C342" s="1189"/>
      <c r="AG342" s="1217"/>
      <c r="AH342" s="1217"/>
      <c r="AI342" s="1217"/>
      <c r="AJ342" s="1217"/>
      <c r="AK342" s="1217"/>
      <c r="AL342" s="1217"/>
      <c r="AM342" s="1217"/>
      <c r="AN342" s="1217"/>
      <c r="AO342" s="1217"/>
      <c r="AP342" s="1217"/>
      <c r="AQ342" s="1217"/>
      <c r="AR342" s="1217"/>
    </row>
    <row r="343" spans="3:44" ht="12" hidden="1" customHeight="1">
      <c r="C343" s="1335"/>
      <c r="D343" s="1336"/>
      <c r="E343" s="1336"/>
      <c r="F343" s="1336"/>
      <c r="G343" s="1336"/>
      <c r="H343" s="1336"/>
      <c r="I343" s="1336"/>
      <c r="J343" s="1336"/>
      <c r="AG343" s="1217"/>
      <c r="AH343" s="1217"/>
      <c r="AI343" s="1217"/>
      <c r="AJ343" s="1217"/>
      <c r="AK343" s="1217"/>
      <c r="AL343" s="1217"/>
      <c r="AM343" s="1217"/>
      <c r="AN343" s="1217"/>
      <c r="AO343" s="1217"/>
      <c r="AP343" s="1217"/>
      <c r="AQ343" s="1217"/>
      <c r="AR343" s="1217"/>
    </row>
    <row r="344" spans="3:44" ht="12" hidden="1" customHeight="1">
      <c r="C344" s="1335"/>
      <c r="D344" s="1336"/>
      <c r="E344" s="1336"/>
      <c r="F344" s="1336"/>
      <c r="G344" s="1336"/>
      <c r="H344" s="1336"/>
      <c r="I344" s="1336"/>
      <c r="J344" s="1336"/>
      <c r="AG344" s="1217"/>
      <c r="AH344" s="1217"/>
      <c r="AI344" s="1217"/>
      <c r="AJ344" s="1217"/>
      <c r="AK344" s="1217"/>
      <c r="AL344" s="1217"/>
      <c r="AM344" s="1217"/>
      <c r="AN344" s="1217"/>
      <c r="AO344" s="1217"/>
      <c r="AP344" s="1217"/>
      <c r="AQ344" s="1217"/>
      <c r="AR344" s="1217"/>
    </row>
    <row r="345" spans="3:44" ht="12" hidden="1" customHeight="1">
      <c r="C345" s="1189"/>
      <c r="AG345" s="1217"/>
      <c r="AH345" s="1217"/>
      <c r="AI345" s="1217"/>
      <c r="AJ345" s="1217"/>
      <c r="AK345" s="1217"/>
      <c r="AL345" s="1217"/>
      <c r="AM345" s="1217"/>
      <c r="AN345" s="1217"/>
      <c r="AO345" s="1217"/>
      <c r="AP345" s="1217"/>
      <c r="AQ345" s="1217"/>
      <c r="AR345" s="1217"/>
    </row>
    <row r="346" spans="3:44" ht="12" hidden="1" customHeight="1">
      <c r="C346" s="1335"/>
      <c r="D346" s="1336"/>
      <c r="E346" s="1336"/>
      <c r="F346" s="1336"/>
      <c r="G346" s="1336"/>
      <c r="H346" s="1336"/>
      <c r="I346" s="1336"/>
      <c r="J346" s="1336"/>
      <c r="AG346" s="1217"/>
      <c r="AH346" s="1217"/>
      <c r="AI346" s="1217"/>
      <c r="AJ346" s="1217"/>
      <c r="AK346" s="1217"/>
      <c r="AL346" s="1217"/>
      <c r="AM346" s="1217"/>
      <c r="AN346" s="1217"/>
      <c r="AO346" s="1217"/>
      <c r="AP346" s="1217"/>
      <c r="AQ346" s="1217"/>
      <c r="AR346" s="1217"/>
    </row>
    <row r="347" spans="3:44" ht="12" hidden="1" customHeight="1">
      <c r="C347" s="1335"/>
      <c r="D347" s="1336"/>
      <c r="E347" s="1336"/>
      <c r="F347" s="1336"/>
      <c r="G347" s="1336"/>
      <c r="H347" s="1336"/>
      <c r="I347" s="1336"/>
      <c r="J347" s="1336"/>
      <c r="AG347" s="1217"/>
      <c r="AH347" s="1217"/>
      <c r="AI347" s="1217"/>
      <c r="AJ347" s="1217"/>
      <c r="AK347" s="1217"/>
      <c r="AL347" s="1217"/>
      <c r="AM347" s="1217"/>
      <c r="AN347" s="1217"/>
      <c r="AO347" s="1217"/>
      <c r="AP347" s="1217"/>
      <c r="AQ347" s="1217"/>
      <c r="AR347" s="1217"/>
    </row>
    <row r="348" spans="3:44" ht="12" hidden="1" customHeight="1">
      <c r="C348" s="1335"/>
      <c r="D348" s="1336"/>
      <c r="E348" s="1336"/>
      <c r="F348" s="1336"/>
      <c r="G348" s="1336"/>
      <c r="H348" s="1336"/>
      <c r="I348" s="1336"/>
      <c r="J348" s="1336"/>
      <c r="AG348" s="1217"/>
      <c r="AH348" s="1217"/>
      <c r="AI348" s="1217"/>
      <c r="AJ348" s="1217"/>
      <c r="AK348" s="1217"/>
      <c r="AL348" s="1217"/>
      <c r="AM348" s="1217"/>
      <c r="AN348" s="1217"/>
      <c r="AO348" s="1217"/>
      <c r="AP348" s="1217"/>
      <c r="AQ348" s="1217"/>
      <c r="AR348" s="1217"/>
    </row>
    <row r="349" spans="3:44" ht="12" hidden="1" customHeight="1">
      <c r="C349" s="1335"/>
      <c r="D349" s="1336"/>
      <c r="E349" s="1336"/>
      <c r="F349" s="1336"/>
      <c r="G349" s="1336"/>
      <c r="H349" s="1336"/>
      <c r="I349" s="1336"/>
      <c r="J349" s="1336"/>
      <c r="AG349" s="1217"/>
      <c r="AH349" s="1217"/>
      <c r="AI349" s="1217"/>
      <c r="AJ349" s="1217"/>
      <c r="AK349" s="1217"/>
      <c r="AL349" s="1217"/>
      <c r="AM349" s="1217"/>
      <c r="AN349" s="1217"/>
      <c r="AO349" s="1217"/>
      <c r="AP349" s="1217"/>
      <c r="AQ349" s="1217"/>
      <c r="AR349" s="1217"/>
    </row>
    <row r="350" spans="3:44" ht="12" hidden="1" customHeight="1">
      <c r="AG350" s="1217"/>
      <c r="AH350" s="1217"/>
      <c r="AI350" s="1217"/>
      <c r="AJ350" s="1217"/>
      <c r="AK350" s="1217"/>
      <c r="AL350" s="1217"/>
      <c r="AM350" s="1217"/>
      <c r="AN350" s="1217"/>
      <c r="AO350" s="1217"/>
      <c r="AP350" s="1217"/>
      <c r="AQ350" s="1217"/>
      <c r="AR350" s="1217"/>
    </row>
    <row r="351" spans="3:44" ht="12" hidden="1" customHeight="1">
      <c r="C351" s="1335"/>
      <c r="D351" s="1336"/>
      <c r="E351" s="1336"/>
      <c r="F351" s="1336"/>
      <c r="G351" s="1336"/>
      <c r="H351" s="1336"/>
      <c r="I351" s="1336"/>
      <c r="J351" s="1336"/>
      <c r="AG351" s="1217"/>
      <c r="AH351" s="1217"/>
      <c r="AI351" s="1217"/>
      <c r="AJ351" s="1217"/>
      <c r="AK351" s="1217"/>
      <c r="AL351" s="1217"/>
      <c r="AM351" s="1217"/>
      <c r="AN351" s="1217"/>
      <c r="AO351" s="1217"/>
      <c r="AP351" s="1217"/>
      <c r="AQ351" s="1217"/>
      <c r="AR351" s="1217"/>
    </row>
    <row r="352" spans="3:44" ht="12" hidden="1" customHeight="1">
      <c r="C352" s="1198"/>
      <c r="AG352" s="1217"/>
      <c r="AH352" s="1217"/>
      <c r="AI352" s="1217"/>
      <c r="AJ352" s="1217"/>
      <c r="AK352" s="1217"/>
      <c r="AL352" s="1217"/>
      <c r="AM352" s="1217"/>
      <c r="AN352" s="1217"/>
      <c r="AO352" s="1217"/>
      <c r="AP352" s="1217"/>
      <c r="AQ352" s="1217"/>
      <c r="AR352" s="1217"/>
    </row>
    <row r="353" spans="3:44" ht="12" hidden="1" customHeight="1">
      <c r="C353" s="1340"/>
      <c r="D353" s="1336"/>
      <c r="E353" s="1336"/>
      <c r="F353" s="1336"/>
      <c r="G353" s="1336"/>
      <c r="H353" s="1336"/>
      <c r="I353" s="1336"/>
      <c r="J353" s="1336"/>
      <c r="AG353" s="1217"/>
      <c r="AH353" s="1217"/>
      <c r="AI353" s="1217"/>
      <c r="AJ353" s="1217"/>
      <c r="AK353" s="1217"/>
      <c r="AL353" s="1217"/>
      <c r="AM353" s="1217"/>
      <c r="AN353" s="1217"/>
      <c r="AO353" s="1217"/>
      <c r="AP353" s="1217"/>
      <c r="AQ353" s="1217"/>
      <c r="AR353" s="1217"/>
    </row>
    <row r="354" spans="3:44" ht="12" hidden="1" customHeight="1">
      <c r="C354" s="1340"/>
      <c r="D354" s="1336"/>
      <c r="E354" s="1336"/>
      <c r="F354" s="1336"/>
      <c r="G354" s="1336"/>
      <c r="H354" s="1336"/>
      <c r="I354" s="1336"/>
      <c r="J354" s="1336"/>
      <c r="AG354" s="1217"/>
      <c r="AH354" s="1217"/>
      <c r="AI354" s="1217"/>
      <c r="AJ354" s="1217"/>
      <c r="AK354" s="1217"/>
      <c r="AL354" s="1217"/>
      <c r="AM354" s="1217"/>
      <c r="AN354" s="1217"/>
      <c r="AO354" s="1217"/>
      <c r="AP354" s="1217"/>
      <c r="AQ354" s="1217"/>
      <c r="AR354" s="1217"/>
    </row>
    <row r="355" spans="3:44" ht="12" hidden="1" customHeight="1">
      <c r="C355" s="1335"/>
      <c r="D355" s="1336"/>
      <c r="E355" s="1336"/>
      <c r="F355" s="1336"/>
      <c r="G355" s="1336"/>
      <c r="H355" s="1336"/>
      <c r="I355" s="1336"/>
      <c r="J355" s="1336"/>
      <c r="AG355" s="1217"/>
      <c r="AH355" s="1217"/>
      <c r="AI355" s="1217"/>
      <c r="AJ355" s="1217"/>
      <c r="AK355" s="1217"/>
      <c r="AL355" s="1217"/>
      <c r="AM355" s="1217"/>
      <c r="AN355" s="1217"/>
      <c r="AO355" s="1217"/>
      <c r="AP355" s="1217"/>
      <c r="AQ355" s="1217"/>
      <c r="AR355" s="1217"/>
    </row>
    <row r="356" spans="3:44" ht="12" hidden="1" customHeight="1">
      <c r="C356" s="1335"/>
      <c r="D356" s="1336"/>
      <c r="E356" s="1336"/>
      <c r="F356" s="1336"/>
      <c r="G356" s="1336"/>
      <c r="H356" s="1336"/>
      <c r="I356" s="1336"/>
      <c r="J356" s="1336"/>
      <c r="AG356" s="1217"/>
      <c r="AH356" s="1217"/>
      <c r="AI356" s="1217"/>
      <c r="AJ356" s="1217"/>
      <c r="AK356" s="1217"/>
      <c r="AL356" s="1217"/>
      <c r="AM356" s="1217"/>
      <c r="AN356" s="1217"/>
      <c r="AO356" s="1217"/>
      <c r="AP356" s="1217"/>
      <c r="AQ356" s="1217"/>
      <c r="AR356" s="1217"/>
    </row>
    <row r="357" spans="3:44" ht="12" hidden="1" customHeight="1">
      <c r="C357" s="1189"/>
      <c r="AG357" s="1217"/>
      <c r="AH357" s="1217"/>
      <c r="AI357" s="1217"/>
      <c r="AJ357" s="1217"/>
      <c r="AK357" s="1217"/>
      <c r="AL357" s="1217"/>
      <c r="AM357" s="1217"/>
      <c r="AN357" s="1217"/>
      <c r="AO357" s="1217"/>
      <c r="AP357" s="1217"/>
      <c r="AQ357" s="1217"/>
      <c r="AR357" s="1217"/>
    </row>
    <row r="358" spans="3:44" ht="12" hidden="1" customHeight="1">
      <c r="C358" s="1335"/>
      <c r="D358" s="1336"/>
      <c r="E358" s="1336"/>
      <c r="F358" s="1336"/>
      <c r="G358" s="1336"/>
      <c r="H358" s="1336"/>
      <c r="I358" s="1336"/>
      <c r="J358" s="1336"/>
      <c r="AG358" s="1217"/>
      <c r="AH358" s="1217"/>
      <c r="AI358" s="1217"/>
      <c r="AJ358" s="1217"/>
      <c r="AK358" s="1217"/>
      <c r="AL358" s="1217"/>
      <c r="AM358" s="1217"/>
      <c r="AN358" s="1217"/>
      <c r="AO358" s="1217"/>
      <c r="AP358" s="1217"/>
      <c r="AQ358" s="1217"/>
      <c r="AR358" s="1217"/>
    </row>
    <row r="359" spans="3:44" ht="12" hidden="1" customHeight="1">
      <c r="C359" s="1335"/>
      <c r="D359" s="1336"/>
      <c r="E359" s="1336"/>
      <c r="F359" s="1336"/>
      <c r="G359" s="1336"/>
      <c r="H359" s="1336"/>
      <c r="I359" s="1336"/>
      <c r="J359" s="1336"/>
      <c r="AG359" s="1217"/>
      <c r="AH359" s="1217"/>
      <c r="AI359" s="1217"/>
      <c r="AJ359" s="1217"/>
      <c r="AK359" s="1217"/>
      <c r="AL359" s="1217"/>
      <c r="AM359" s="1217"/>
      <c r="AN359" s="1217"/>
      <c r="AO359" s="1217"/>
      <c r="AP359" s="1217"/>
      <c r="AQ359" s="1217"/>
      <c r="AR359" s="1217"/>
    </row>
    <row r="360" spans="3:44" ht="12" hidden="1" customHeight="1">
      <c r="C360" s="1335"/>
      <c r="D360" s="1336"/>
      <c r="E360" s="1336"/>
      <c r="F360" s="1336"/>
      <c r="G360" s="1336"/>
      <c r="H360" s="1336"/>
      <c r="I360" s="1336"/>
      <c r="J360" s="1336"/>
      <c r="AG360" s="1217"/>
      <c r="AH360" s="1217"/>
      <c r="AI360" s="1217"/>
      <c r="AJ360" s="1217"/>
      <c r="AK360" s="1217"/>
      <c r="AL360" s="1217"/>
      <c r="AM360" s="1217"/>
      <c r="AN360" s="1217"/>
      <c r="AO360" s="1217"/>
      <c r="AP360" s="1217"/>
      <c r="AQ360" s="1217"/>
      <c r="AR360" s="1217"/>
    </row>
    <row r="361" spans="3:44" ht="12" hidden="1" customHeight="1">
      <c r="C361" s="1189"/>
      <c r="AG361" s="1217"/>
      <c r="AH361" s="1217"/>
      <c r="AI361" s="1217"/>
      <c r="AJ361" s="1217"/>
      <c r="AK361" s="1217"/>
      <c r="AL361" s="1217"/>
      <c r="AM361" s="1217"/>
      <c r="AN361" s="1217"/>
      <c r="AO361" s="1217"/>
      <c r="AP361" s="1217"/>
      <c r="AQ361" s="1217"/>
      <c r="AR361" s="1217"/>
    </row>
    <row r="362" spans="3:44" ht="12" hidden="1" customHeight="1">
      <c r="C362" s="1337"/>
      <c r="D362" s="1336"/>
      <c r="E362" s="1336"/>
      <c r="F362" s="1336"/>
      <c r="G362" s="1336"/>
      <c r="H362" s="1336"/>
      <c r="I362" s="1336"/>
      <c r="J362" s="1336"/>
      <c r="AG362" s="1217"/>
      <c r="AH362" s="1217"/>
      <c r="AI362" s="1217"/>
      <c r="AJ362" s="1217"/>
      <c r="AK362" s="1217"/>
      <c r="AL362" s="1217"/>
      <c r="AM362" s="1217"/>
      <c r="AN362" s="1217"/>
      <c r="AO362" s="1217"/>
      <c r="AP362" s="1217"/>
      <c r="AQ362" s="1217"/>
      <c r="AR362" s="1217"/>
    </row>
    <row r="363" spans="3:44" ht="12" hidden="1" customHeight="1">
      <c r="C363" s="1337"/>
      <c r="D363" s="1336"/>
      <c r="E363" s="1336"/>
      <c r="F363" s="1336"/>
      <c r="G363" s="1336"/>
      <c r="H363" s="1336"/>
      <c r="I363" s="1336"/>
      <c r="J363" s="1336"/>
      <c r="AG363" s="1217"/>
      <c r="AH363" s="1217"/>
      <c r="AI363" s="1217"/>
      <c r="AJ363" s="1217"/>
      <c r="AK363" s="1217"/>
      <c r="AL363" s="1217"/>
      <c r="AM363" s="1217"/>
      <c r="AN363" s="1217"/>
      <c r="AO363" s="1217"/>
      <c r="AP363" s="1217"/>
      <c r="AQ363" s="1217"/>
      <c r="AR363" s="1217"/>
    </row>
    <row r="364" spans="3:44" ht="12" hidden="1" customHeight="1">
      <c r="C364" s="1189"/>
      <c r="AG364" s="1217"/>
      <c r="AH364" s="1217"/>
      <c r="AI364" s="1217"/>
      <c r="AJ364" s="1217"/>
      <c r="AK364" s="1217"/>
      <c r="AL364" s="1217"/>
      <c r="AM364" s="1217"/>
      <c r="AN364" s="1217"/>
      <c r="AO364" s="1217"/>
      <c r="AP364" s="1217"/>
      <c r="AQ364" s="1217"/>
      <c r="AR364" s="1217"/>
    </row>
    <row r="365" spans="3:44" ht="12" hidden="1" customHeight="1">
      <c r="C365" s="1335"/>
      <c r="D365" s="1336"/>
      <c r="E365" s="1336"/>
      <c r="F365" s="1336"/>
      <c r="G365" s="1336"/>
      <c r="H365" s="1336"/>
      <c r="I365" s="1336"/>
      <c r="J365" s="1336"/>
      <c r="AG365" s="1217"/>
      <c r="AH365" s="1217"/>
      <c r="AI365" s="1217"/>
      <c r="AJ365" s="1217"/>
      <c r="AK365" s="1217"/>
      <c r="AL365" s="1217"/>
      <c r="AM365" s="1217"/>
      <c r="AN365" s="1217"/>
      <c r="AO365" s="1217"/>
      <c r="AP365" s="1217"/>
      <c r="AQ365" s="1217"/>
      <c r="AR365" s="1217"/>
    </row>
    <row r="366" spans="3:44" ht="12" hidden="1" customHeight="1">
      <c r="C366" s="1189"/>
      <c r="AG366" s="1217"/>
      <c r="AH366" s="1217"/>
      <c r="AI366" s="1217"/>
      <c r="AJ366" s="1217"/>
      <c r="AK366" s="1217"/>
      <c r="AL366" s="1217"/>
      <c r="AM366" s="1217"/>
      <c r="AN366" s="1217"/>
      <c r="AO366" s="1217"/>
      <c r="AP366" s="1217"/>
      <c r="AQ366" s="1217"/>
      <c r="AR366" s="1217"/>
    </row>
    <row r="367" spans="3:44" ht="12" hidden="1" customHeight="1">
      <c r="C367" s="1337"/>
      <c r="D367" s="1336"/>
      <c r="E367" s="1336"/>
      <c r="F367" s="1336"/>
      <c r="G367" s="1336"/>
      <c r="H367" s="1336"/>
      <c r="I367" s="1336"/>
      <c r="J367" s="1336"/>
      <c r="AG367" s="1217"/>
      <c r="AH367" s="1217"/>
      <c r="AI367" s="1217"/>
      <c r="AJ367" s="1217"/>
      <c r="AK367" s="1217"/>
      <c r="AL367" s="1217"/>
      <c r="AM367" s="1217"/>
      <c r="AN367" s="1217"/>
      <c r="AO367" s="1217"/>
      <c r="AP367" s="1217"/>
      <c r="AQ367" s="1217"/>
      <c r="AR367" s="1217"/>
    </row>
    <row r="368" spans="3:44" ht="12" hidden="1" customHeight="1">
      <c r="C368" s="1189"/>
      <c r="AG368" s="1217"/>
      <c r="AH368" s="1217"/>
      <c r="AI368" s="1217"/>
      <c r="AJ368" s="1217"/>
      <c r="AK368" s="1217"/>
      <c r="AL368" s="1217"/>
      <c r="AM368" s="1217"/>
      <c r="AN368" s="1217"/>
      <c r="AO368" s="1217"/>
      <c r="AP368" s="1217"/>
      <c r="AQ368" s="1217"/>
      <c r="AR368" s="1217"/>
    </row>
    <row r="369" spans="3:44" ht="12" hidden="1" customHeight="1">
      <c r="C369" s="1335"/>
      <c r="D369" s="1336"/>
      <c r="E369" s="1336"/>
      <c r="F369" s="1336"/>
      <c r="G369" s="1336"/>
      <c r="H369" s="1336"/>
      <c r="I369" s="1336"/>
      <c r="J369" s="1336"/>
      <c r="AG369" s="1217"/>
      <c r="AH369" s="1217"/>
      <c r="AI369" s="1217"/>
      <c r="AJ369" s="1217"/>
      <c r="AK369" s="1217"/>
      <c r="AL369" s="1217"/>
      <c r="AM369" s="1217"/>
      <c r="AN369" s="1217"/>
      <c r="AO369" s="1217"/>
      <c r="AP369" s="1217"/>
      <c r="AQ369" s="1217"/>
      <c r="AR369" s="1217"/>
    </row>
    <row r="370" spans="3:44" ht="12" hidden="1" customHeight="1">
      <c r="C370" s="1335"/>
      <c r="D370" s="1336"/>
      <c r="E370" s="1336"/>
      <c r="F370" s="1336"/>
      <c r="G370" s="1336"/>
      <c r="H370" s="1336"/>
      <c r="I370" s="1336"/>
      <c r="J370" s="1336"/>
      <c r="AG370" s="1217"/>
      <c r="AH370" s="1217"/>
      <c r="AI370" s="1217"/>
      <c r="AJ370" s="1217"/>
      <c r="AK370" s="1217"/>
      <c r="AL370" s="1217"/>
      <c r="AM370" s="1217"/>
      <c r="AN370" s="1217"/>
      <c r="AO370" s="1217"/>
      <c r="AP370" s="1217"/>
      <c r="AQ370" s="1217"/>
      <c r="AR370" s="1217"/>
    </row>
    <row r="371" spans="3:44" ht="12" hidden="1" customHeight="1">
      <c r="C371" s="1335"/>
      <c r="D371" s="1336"/>
      <c r="E371" s="1336"/>
      <c r="F371" s="1336"/>
      <c r="G371" s="1336"/>
      <c r="H371" s="1336"/>
      <c r="I371" s="1336"/>
      <c r="J371" s="1336"/>
      <c r="AG371" s="1217"/>
      <c r="AH371" s="1217"/>
      <c r="AI371" s="1217"/>
      <c r="AJ371" s="1217"/>
      <c r="AK371" s="1217"/>
      <c r="AL371" s="1217"/>
      <c r="AM371" s="1217"/>
      <c r="AN371" s="1217"/>
      <c r="AO371" s="1217"/>
      <c r="AP371" s="1217"/>
      <c r="AQ371" s="1217"/>
      <c r="AR371" s="1217"/>
    </row>
    <row r="372" spans="3:44" ht="12" hidden="1" customHeight="1">
      <c r="C372" s="1189"/>
      <c r="AG372" s="1217"/>
      <c r="AH372" s="1217"/>
      <c r="AI372" s="1217"/>
      <c r="AJ372" s="1217"/>
      <c r="AK372" s="1217"/>
      <c r="AL372" s="1217"/>
      <c r="AM372" s="1217"/>
      <c r="AN372" s="1217"/>
      <c r="AO372" s="1217"/>
      <c r="AP372" s="1217"/>
      <c r="AQ372" s="1217"/>
      <c r="AR372" s="1217"/>
    </row>
    <row r="373" spans="3:44" ht="12" hidden="1" customHeight="1">
      <c r="C373" s="1335"/>
      <c r="D373" s="1336"/>
      <c r="E373" s="1336"/>
      <c r="F373" s="1336"/>
      <c r="G373" s="1336"/>
      <c r="H373" s="1336"/>
      <c r="I373" s="1336"/>
      <c r="J373" s="1336"/>
      <c r="AG373" s="1217"/>
      <c r="AH373" s="1217"/>
      <c r="AI373" s="1217"/>
      <c r="AJ373" s="1217"/>
      <c r="AK373" s="1217"/>
      <c r="AL373" s="1217"/>
      <c r="AM373" s="1217"/>
      <c r="AN373" s="1217"/>
      <c r="AO373" s="1217"/>
      <c r="AP373" s="1217"/>
      <c r="AQ373" s="1217"/>
      <c r="AR373" s="1217"/>
    </row>
    <row r="374" spans="3:44" ht="12" hidden="1" customHeight="1">
      <c r="C374" s="1189"/>
      <c r="AG374" s="1217"/>
      <c r="AH374" s="1217"/>
      <c r="AI374" s="1217"/>
      <c r="AJ374" s="1217"/>
      <c r="AK374" s="1217"/>
      <c r="AL374" s="1217"/>
      <c r="AM374" s="1217"/>
      <c r="AN374" s="1217"/>
      <c r="AO374" s="1217"/>
      <c r="AP374" s="1217"/>
      <c r="AQ374" s="1217"/>
      <c r="AR374" s="1217"/>
    </row>
    <row r="375" spans="3:44" ht="12" hidden="1" customHeight="1">
      <c r="C375" s="1335"/>
      <c r="D375" s="1336"/>
      <c r="E375" s="1336"/>
      <c r="F375" s="1336"/>
      <c r="G375" s="1336"/>
      <c r="H375" s="1336"/>
      <c r="I375" s="1336"/>
      <c r="J375" s="1336"/>
      <c r="AG375" s="1217"/>
      <c r="AH375" s="1217"/>
      <c r="AI375" s="1217"/>
      <c r="AJ375" s="1217"/>
      <c r="AK375" s="1217"/>
      <c r="AL375" s="1217"/>
      <c r="AM375" s="1217"/>
      <c r="AN375" s="1217"/>
      <c r="AO375" s="1217"/>
      <c r="AP375" s="1217"/>
      <c r="AQ375" s="1217"/>
      <c r="AR375" s="1217"/>
    </row>
    <row r="376" spans="3:44" ht="12" hidden="1" customHeight="1">
      <c r="C376" s="1189"/>
      <c r="AG376" s="1217"/>
      <c r="AH376" s="1217"/>
      <c r="AI376" s="1217"/>
      <c r="AJ376" s="1217"/>
      <c r="AK376" s="1217"/>
      <c r="AL376" s="1217"/>
      <c r="AM376" s="1217"/>
      <c r="AN376" s="1217"/>
      <c r="AO376" s="1217"/>
      <c r="AP376" s="1217"/>
      <c r="AQ376" s="1217"/>
      <c r="AR376" s="1217"/>
    </row>
    <row r="377" spans="3:44" ht="12" hidden="1" customHeight="1">
      <c r="C377" s="1335"/>
      <c r="D377" s="1336"/>
      <c r="E377" s="1336"/>
      <c r="F377" s="1336"/>
      <c r="G377" s="1336"/>
      <c r="H377" s="1336"/>
      <c r="I377" s="1336"/>
      <c r="J377" s="1336"/>
      <c r="AG377" s="1217"/>
      <c r="AH377" s="1217"/>
      <c r="AI377" s="1217"/>
      <c r="AJ377" s="1217"/>
      <c r="AK377" s="1217"/>
      <c r="AL377" s="1217"/>
      <c r="AM377" s="1217"/>
      <c r="AN377" s="1217"/>
      <c r="AO377" s="1217"/>
      <c r="AP377" s="1217"/>
      <c r="AQ377" s="1217"/>
      <c r="AR377" s="1217"/>
    </row>
    <row r="378" spans="3:44" ht="12" hidden="1" customHeight="1">
      <c r="C378" s="1335"/>
      <c r="D378" s="1336"/>
      <c r="E378" s="1336"/>
      <c r="F378" s="1336"/>
      <c r="G378" s="1336"/>
      <c r="H378" s="1336"/>
      <c r="I378" s="1336"/>
      <c r="J378" s="1336"/>
      <c r="AG378" s="1217"/>
      <c r="AH378" s="1217"/>
      <c r="AI378" s="1217"/>
      <c r="AJ378" s="1217"/>
      <c r="AK378" s="1217"/>
      <c r="AL378" s="1217"/>
      <c r="AM378" s="1217"/>
      <c r="AN378" s="1217"/>
      <c r="AO378" s="1217"/>
      <c r="AP378" s="1217"/>
      <c r="AQ378" s="1217"/>
      <c r="AR378" s="1217"/>
    </row>
    <row r="379" spans="3:44" ht="12" hidden="1" customHeight="1">
      <c r="C379" s="1189"/>
      <c r="AG379" s="1217"/>
      <c r="AH379" s="1217"/>
      <c r="AI379" s="1217"/>
      <c r="AJ379" s="1217"/>
      <c r="AK379" s="1217"/>
      <c r="AL379" s="1217"/>
      <c r="AM379" s="1217"/>
      <c r="AN379" s="1217"/>
      <c r="AO379" s="1217"/>
      <c r="AP379" s="1217"/>
      <c r="AQ379" s="1217"/>
      <c r="AR379" s="1217"/>
    </row>
    <row r="380" spans="3:44" ht="12" hidden="1" customHeight="1">
      <c r="AG380" s="1217"/>
      <c r="AH380" s="1217"/>
      <c r="AI380" s="1217"/>
      <c r="AJ380" s="1217"/>
      <c r="AK380" s="1217"/>
      <c r="AL380" s="1217"/>
      <c r="AM380" s="1217"/>
      <c r="AN380" s="1217"/>
      <c r="AO380" s="1217"/>
      <c r="AP380" s="1217"/>
      <c r="AQ380" s="1217"/>
      <c r="AR380" s="1217"/>
    </row>
    <row r="381" spans="3:44" ht="12" hidden="1" customHeight="1">
      <c r="C381" s="1335"/>
      <c r="D381" s="1336"/>
      <c r="E381" s="1336"/>
      <c r="F381" s="1336"/>
      <c r="G381" s="1336"/>
      <c r="H381" s="1336"/>
      <c r="I381" s="1336"/>
      <c r="J381" s="1336"/>
      <c r="AG381" s="1217"/>
      <c r="AH381" s="1217"/>
      <c r="AI381" s="1217"/>
      <c r="AJ381" s="1217"/>
      <c r="AK381" s="1217"/>
      <c r="AL381" s="1217"/>
      <c r="AM381" s="1217"/>
      <c r="AN381" s="1217"/>
      <c r="AO381" s="1217"/>
      <c r="AP381" s="1217"/>
      <c r="AQ381" s="1217"/>
      <c r="AR381" s="1217"/>
    </row>
    <row r="382" spans="3:44" ht="12" hidden="1" customHeight="1">
      <c r="C382" s="1210"/>
      <c r="AG382" s="1217"/>
      <c r="AH382" s="1217"/>
      <c r="AI382" s="1217"/>
      <c r="AJ382" s="1217"/>
      <c r="AK382" s="1217"/>
      <c r="AL382" s="1217"/>
      <c r="AM382" s="1217"/>
      <c r="AN382" s="1217"/>
      <c r="AO382" s="1217"/>
      <c r="AP382" s="1217"/>
      <c r="AQ382" s="1217"/>
      <c r="AR382" s="1217"/>
    </row>
    <row r="383" spans="3:44" ht="12" hidden="1" customHeight="1">
      <c r="C383" s="1348"/>
      <c r="D383" s="1336"/>
      <c r="E383" s="1336"/>
      <c r="F383" s="1336"/>
      <c r="G383" s="1336"/>
      <c r="H383" s="1336"/>
      <c r="I383" s="1336"/>
      <c r="J383" s="1336"/>
      <c r="AG383" s="1217"/>
      <c r="AH383" s="1217"/>
      <c r="AI383" s="1217"/>
      <c r="AJ383" s="1217"/>
      <c r="AK383" s="1217"/>
      <c r="AL383" s="1217"/>
      <c r="AM383" s="1217"/>
      <c r="AN383" s="1217"/>
      <c r="AO383" s="1217"/>
      <c r="AP383" s="1217"/>
      <c r="AQ383" s="1217"/>
      <c r="AR383" s="1217"/>
    </row>
    <row r="384" spans="3:44" ht="12" hidden="1" customHeight="1">
      <c r="C384" s="1189"/>
      <c r="AG384" s="1217"/>
      <c r="AH384" s="1217"/>
      <c r="AI384" s="1217"/>
      <c r="AJ384" s="1217"/>
      <c r="AK384" s="1217"/>
      <c r="AL384" s="1217"/>
      <c r="AM384" s="1217"/>
      <c r="AN384" s="1217"/>
      <c r="AO384" s="1217"/>
      <c r="AP384" s="1217"/>
      <c r="AQ384" s="1217"/>
      <c r="AR384" s="1217"/>
    </row>
    <row r="385" spans="3:44" ht="12" hidden="1" customHeight="1">
      <c r="C385" s="1189"/>
      <c r="AG385" s="1217"/>
      <c r="AH385" s="1217"/>
      <c r="AI385" s="1217"/>
      <c r="AJ385" s="1217"/>
      <c r="AK385" s="1217"/>
      <c r="AL385" s="1217"/>
      <c r="AM385" s="1217"/>
      <c r="AN385" s="1217"/>
      <c r="AO385" s="1217"/>
      <c r="AP385" s="1217"/>
      <c r="AQ385" s="1217"/>
      <c r="AR385" s="1217"/>
    </row>
    <row r="386" spans="3:44" ht="12" hidden="1" customHeight="1">
      <c r="C386" s="1340"/>
      <c r="D386" s="1336"/>
      <c r="E386" s="1336"/>
      <c r="F386" s="1336"/>
      <c r="G386" s="1336"/>
      <c r="H386" s="1336"/>
      <c r="I386" s="1336"/>
      <c r="J386" s="1336"/>
      <c r="AG386" s="1217"/>
      <c r="AH386" s="1217"/>
      <c r="AI386" s="1217"/>
      <c r="AJ386" s="1217"/>
      <c r="AK386" s="1217"/>
      <c r="AL386" s="1217"/>
      <c r="AM386" s="1217"/>
      <c r="AN386" s="1217"/>
      <c r="AO386" s="1217"/>
      <c r="AP386" s="1217"/>
      <c r="AQ386" s="1217"/>
      <c r="AR386" s="1217"/>
    </row>
    <row r="387" spans="3:44" ht="12" hidden="1" customHeight="1">
      <c r="C387" s="1189"/>
      <c r="AG387" s="1217"/>
      <c r="AH387" s="1217"/>
      <c r="AI387" s="1217"/>
      <c r="AJ387" s="1217"/>
      <c r="AK387" s="1217"/>
      <c r="AL387" s="1217"/>
      <c r="AM387" s="1217"/>
      <c r="AN387" s="1217"/>
      <c r="AO387" s="1217"/>
      <c r="AP387" s="1217"/>
      <c r="AQ387" s="1217"/>
      <c r="AR387" s="1217"/>
    </row>
    <row r="388" spans="3:44" ht="34.9" hidden="1" customHeight="1">
      <c r="C388" s="1349"/>
      <c r="D388" s="1350"/>
      <c r="E388" s="1349"/>
      <c r="F388" s="1350"/>
      <c r="G388" s="1349"/>
      <c r="H388" s="1350"/>
      <c r="AG388" s="1217"/>
      <c r="AH388" s="1217"/>
      <c r="AI388" s="1217"/>
      <c r="AJ388" s="1217"/>
      <c r="AK388" s="1217"/>
      <c r="AL388" s="1217"/>
      <c r="AM388" s="1217"/>
      <c r="AN388" s="1217"/>
      <c r="AO388" s="1217"/>
      <c r="AP388" s="1217"/>
      <c r="AQ388" s="1217"/>
      <c r="AR388" s="1217"/>
    </row>
    <row r="389" spans="3:44" ht="18.75" hidden="1" customHeight="1">
      <c r="C389" s="1229"/>
      <c r="D389" s="1338"/>
      <c r="E389" s="1230"/>
      <c r="F389" s="1230"/>
      <c r="G389" s="1230"/>
      <c r="H389" s="1230"/>
      <c r="AG389" s="1217"/>
      <c r="AH389" s="1217"/>
      <c r="AI389" s="1217"/>
      <c r="AJ389" s="1217"/>
      <c r="AK389" s="1217"/>
      <c r="AL389" s="1217"/>
      <c r="AM389" s="1217"/>
      <c r="AN389" s="1217"/>
      <c r="AO389" s="1217"/>
      <c r="AP389" s="1217"/>
      <c r="AQ389" s="1217"/>
      <c r="AR389" s="1217"/>
    </row>
    <row r="390" spans="3:44" ht="18.75" hidden="1" customHeight="1">
      <c r="C390" s="1231"/>
      <c r="D390" s="1351"/>
      <c r="E390" s="1232"/>
      <c r="F390" s="1232"/>
      <c r="G390" s="1232"/>
      <c r="H390" s="1232"/>
      <c r="AG390" s="1217"/>
      <c r="AH390" s="1217"/>
      <c r="AI390" s="1217"/>
      <c r="AJ390" s="1217"/>
      <c r="AK390" s="1217"/>
      <c r="AL390" s="1217"/>
      <c r="AM390" s="1217"/>
      <c r="AN390" s="1217"/>
      <c r="AO390" s="1217"/>
      <c r="AP390" s="1217"/>
      <c r="AQ390" s="1217"/>
      <c r="AR390" s="1217"/>
    </row>
    <row r="391" spans="3:44" ht="18.75" hidden="1" customHeight="1">
      <c r="C391" s="1233"/>
      <c r="D391" s="1339"/>
      <c r="E391" s="1234"/>
      <c r="F391" s="1234"/>
      <c r="G391" s="1235"/>
      <c r="H391" s="1235"/>
      <c r="AG391" s="1217"/>
      <c r="AH391" s="1217"/>
      <c r="AI391" s="1217"/>
      <c r="AJ391" s="1217"/>
      <c r="AK391" s="1217"/>
      <c r="AL391" s="1217"/>
      <c r="AM391" s="1217"/>
      <c r="AN391" s="1217"/>
      <c r="AO391" s="1217"/>
      <c r="AP391" s="1217"/>
      <c r="AQ391" s="1217"/>
      <c r="AR391" s="1217"/>
    </row>
    <row r="392" spans="3:44" ht="78.400000000000006" hidden="1" customHeight="1">
      <c r="C392" s="1236"/>
      <c r="D392" s="1237"/>
      <c r="E392" s="1237"/>
      <c r="F392" s="1237"/>
      <c r="G392" s="1237"/>
      <c r="H392" s="1237"/>
      <c r="AG392" s="1217"/>
      <c r="AH392" s="1217"/>
      <c r="AI392" s="1217"/>
      <c r="AJ392" s="1217"/>
      <c r="AK392" s="1217"/>
      <c r="AL392" s="1217"/>
      <c r="AM392" s="1217"/>
      <c r="AN392" s="1217"/>
      <c r="AO392" s="1217"/>
      <c r="AP392" s="1217"/>
      <c r="AQ392" s="1217"/>
      <c r="AR392" s="1217"/>
    </row>
    <row r="393" spans="3:44" ht="12" hidden="1" customHeight="1">
      <c r="AG393" s="1217"/>
      <c r="AH393" s="1217"/>
      <c r="AI393" s="1217"/>
      <c r="AJ393" s="1217"/>
      <c r="AK393" s="1217"/>
      <c r="AL393" s="1217"/>
      <c r="AM393" s="1217"/>
      <c r="AN393" s="1217"/>
      <c r="AO393" s="1217"/>
      <c r="AP393" s="1217"/>
      <c r="AQ393" s="1217"/>
      <c r="AR393" s="1217"/>
    </row>
    <row r="394" spans="3:44" ht="12" hidden="1" customHeight="1">
      <c r="C394" s="1335"/>
      <c r="D394" s="1336"/>
      <c r="E394" s="1336"/>
      <c r="F394" s="1336"/>
      <c r="G394" s="1336"/>
      <c r="H394" s="1336"/>
      <c r="I394" s="1336"/>
      <c r="J394" s="1336"/>
      <c r="AG394" s="1217"/>
      <c r="AH394" s="1217"/>
      <c r="AI394" s="1217"/>
      <c r="AJ394" s="1217"/>
      <c r="AK394" s="1217"/>
      <c r="AL394" s="1217"/>
      <c r="AM394" s="1217"/>
      <c r="AN394" s="1217"/>
      <c r="AO394" s="1217"/>
      <c r="AP394" s="1217"/>
      <c r="AQ394" s="1217"/>
      <c r="AR394" s="1217"/>
    </row>
    <row r="395" spans="3:44" ht="12" hidden="1" customHeight="1">
      <c r="C395" s="1189"/>
      <c r="AG395" s="1217"/>
      <c r="AH395" s="1217"/>
      <c r="AI395" s="1217"/>
      <c r="AJ395" s="1217"/>
      <c r="AK395" s="1217"/>
      <c r="AL395" s="1217"/>
      <c r="AM395" s="1217"/>
      <c r="AN395" s="1217"/>
      <c r="AO395" s="1217"/>
      <c r="AP395" s="1217"/>
      <c r="AQ395" s="1217"/>
      <c r="AR395" s="1217"/>
    </row>
    <row r="396" spans="3:44" ht="12" hidden="1" customHeight="1">
      <c r="C396" s="1335"/>
      <c r="D396" s="1336"/>
      <c r="E396" s="1336"/>
      <c r="F396" s="1336"/>
      <c r="G396" s="1336"/>
      <c r="H396" s="1336"/>
      <c r="I396" s="1336"/>
      <c r="J396" s="1336"/>
      <c r="AG396" s="1217"/>
      <c r="AH396" s="1217"/>
      <c r="AI396" s="1217"/>
      <c r="AJ396" s="1217"/>
      <c r="AK396" s="1217"/>
      <c r="AL396" s="1217"/>
      <c r="AM396" s="1217"/>
      <c r="AN396" s="1217"/>
      <c r="AO396" s="1217"/>
      <c r="AP396" s="1217"/>
      <c r="AQ396" s="1217"/>
      <c r="AR396" s="1217"/>
    </row>
    <row r="397" spans="3:44" ht="12" hidden="1" customHeight="1">
      <c r="C397" s="1189"/>
      <c r="AG397" s="1217"/>
      <c r="AH397" s="1217"/>
      <c r="AI397" s="1217"/>
      <c r="AJ397" s="1217"/>
      <c r="AK397" s="1217"/>
      <c r="AL397" s="1217"/>
      <c r="AM397" s="1217"/>
      <c r="AN397" s="1217"/>
      <c r="AO397" s="1217"/>
      <c r="AP397" s="1217"/>
      <c r="AQ397" s="1217"/>
      <c r="AR397" s="1217"/>
    </row>
    <row r="398" spans="3:44" ht="12" hidden="1" customHeight="1">
      <c r="C398" s="1189"/>
      <c r="AG398" s="1217"/>
      <c r="AH398" s="1217"/>
      <c r="AI398" s="1217"/>
      <c r="AJ398" s="1217"/>
      <c r="AK398" s="1217"/>
      <c r="AL398" s="1217"/>
      <c r="AM398" s="1217"/>
      <c r="AN398" s="1217"/>
      <c r="AO398" s="1217"/>
      <c r="AP398" s="1217"/>
      <c r="AQ398" s="1217"/>
      <c r="AR398" s="1217"/>
    </row>
    <row r="399" spans="3:44" ht="12" hidden="1" customHeight="1">
      <c r="C399" s="1337"/>
      <c r="D399" s="1336"/>
      <c r="E399" s="1336"/>
      <c r="F399" s="1336"/>
      <c r="G399" s="1336"/>
      <c r="H399" s="1336"/>
      <c r="I399" s="1336"/>
      <c r="J399" s="1336"/>
      <c r="AG399" s="1217"/>
      <c r="AH399" s="1217"/>
      <c r="AI399" s="1217"/>
      <c r="AJ399" s="1217"/>
      <c r="AK399" s="1217"/>
      <c r="AL399" s="1217"/>
      <c r="AM399" s="1217"/>
      <c r="AN399" s="1217"/>
      <c r="AO399" s="1217"/>
      <c r="AP399" s="1217"/>
      <c r="AQ399" s="1217"/>
      <c r="AR399" s="1217"/>
    </row>
    <row r="400" spans="3:44" ht="12" hidden="1" customHeight="1">
      <c r="C400" s="1337"/>
      <c r="D400" s="1336"/>
      <c r="E400" s="1336"/>
      <c r="F400" s="1336"/>
      <c r="G400" s="1336"/>
      <c r="H400" s="1336"/>
      <c r="I400" s="1336"/>
      <c r="J400" s="1336"/>
      <c r="AG400" s="1217"/>
      <c r="AH400" s="1217"/>
      <c r="AI400" s="1217"/>
      <c r="AJ400" s="1217"/>
      <c r="AK400" s="1217"/>
      <c r="AL400" s="1217"/>
      <c r="AM400" s="1217"/>
      <c r="AN400" s="1217"/>
      <c r="AO400" s="1217"/>
      <c r="AP400" s="1217"/>
      <c r="AQ400" s="1217"/>
      <c r="AR400" s="1217"/>
    </row>
    <row r="401" spans="3:44" ht="12" hidden="1" customHeight="1">
      <c r="C401" s="1189"/>
      <c r="AG401" s="1217"/>
      <c r="AH401" s="1217"/>
      <c r="AI401" s="1217"/>
      <c r="AJ401" s="1217"/>
      <c r="AK401" s="1217"/>
      <c r="AL401" s="1217"/>
      <c r="AM401" s="1217"/>
      <c r="AN401" s="1217"/>
      <c r="AO401" s="1217"/>
      <c r="AP401" s="1217"/>
      <c r="AQ401" s="1217"/>
      <c r="AR401" s="1217"/>
    </row>
    <row r="402" spans="3:44" ht="12" hidden="1" customHeight="1">
      <c r="C402" s="1189"/>
      <c r="AG402" s="1217"/>
      <c r="AH402" s="1217"/>
      <c r="AI402" s="1217"/>
      <c r="AJ402" s="1217"/>
      <c r="AK402" s="1217"/>
      <c r="AL402" s="1217"/>
      <c r="AM402" s="1217"/>
      <c r="AN402" s="1217"/>
      <c r="AO402" s="1217"/>
      <c r="AP402" s="1217"/>
      <c r="AQ402" s="1217"/>
      <c r="AR402" s="1217"/>
    </row>
    <row r="403" spans="3:44" ht="12" hidden="1" customHeight="1">
      <c r="C403" s="1335"/>
      <c r="D403" s="1336"/>
      <c r="E403" s="1336"/>
      <c r="F403" s="1336"/>
      <c r="G403" s="1336"/>
      <c r="H403" s="1336"/>
      <c r="I403" s="1336"/>
      <c r="J403" s="1336"/>
      <c r="AG403" s="1217"/>
      <c r="AH403" s="1217"/>
      <c r="AI403" s="1217"/>
      <c r="AJ403" s="1217"/>
      <c r="AK403" s="1217"/>
      <c r="AL403" s="1217"/>
      <c r="AM403" s="1217"/>
      <c r="AN403" s="1217"/>
      <c r="AO403" s="1217"/>
      <c r="AP403" s="1217"/>
      <c r="AQ403" s="1217"/>
      <c r="AR403" s="1217"/>
    </row>
    <row r="404" spans="3:44" ht="12" hidden="1" customHeight="1">
      <c r="C404" s="1189"/>
      <c r="AG404" s="1217"/>
      <c r="AH404" s="1217"/>
      <c r="AI404" s="1217"/>
      <c r="AJ404" s="1217"/>
      <c r="AK404" s="1217"/>
      <c r="AL404" s="1217"/>
      <c r="AM404" s="1217"/>
      <c r="AN404" s="1217"/>
      <c r="AO404" s="1217"/>
      <c r="AP404" s="1217"/>
      <c r="AQ404" s="1217"/>
      <c r="AR404" s="1217"/>
    </row>
    <row r="405" spans="3:44" ht="12" hidden="1" customHeight="1">
      <c r="C405" s="1189"/>
      <c r="AG405" s="1217"/>
      <c r="AH405" s="1217"/>
      <c r="AI405" s="1217"/>
      <c r="AJ405" s="1217"/>
      <c r="AK405" s="1217"/>
      <c r="AL405" s="1217"/>
      <c r="AM405" s="1217"/>
      <c r="AN405" s="1217"/>
      <c r="AO405" s="1217"/>
      <c r="AP405" s="1217"/>
      <c r="AQ405" s="1217"/>
      <c r="AR405" s="1217"/>
    </row>
    <row r="406" spans="3:44" ht="12" hidden="1" customHeight="1">
      <c r="C406" s="1335"/>
      <c r="D406" s="1336"/>
      <c r="E406" s="1336"/>
      <c r="F406" s="1336"/>
      <c r="G406" s="1336"/>
      <c r="H406" s="1336"/>
      <c r="I406" s="1336"/>
      <c r="J406" s="1336"/>
      <c r="AG406" s="1217"/>
      <c r="AH406" s="1217"/>
      <c r="AI406" s="1217"/>
      <c r="AJ406" s="1217"/>
      <c r="AK406" s="1217"/>
      <c r="AL406" s="1217"/>
      <c r="AM406" s="1217"/>
      <c r="AN406" s="1217"/>
      <c r="AO406" s="1217"/>
      <c r="AP406" s="1217"/>
      <c r="AQ406" s="1217"/>
      <c r="AR406" s="1217"/>
    </row>
    <row r="407" spans="3:44" ht="12" hidden="1" customHeight="1">
      <c r="C407" s="1189"/>
      <c r="AG407" s="1217"/>
      <c r="AH407" s="1217"/>
      <c r="AI407" s="1217"/>
      <c r="AJ407" s="1217"/>
      <c r="AK407" s="1217"/>
      <c r="AL407" s="1217"/>
      <c r="AM407" s="1217"/>
      <c r="AN407" s="1217"/>
      <c r="AO407" s="1217"/>
      <c r="AP407" s="1217"/>
      <c r="AQ407" s="1217"/>
      <c r="AR407" s="1217"/>
    </row>
    <row r="408" spans="3:44" ht="12" hidden="1" customHeight="1">
      <c r="C408" s="1189"/>
      <c r="AG408" s="1217"/>
      <c r="AH408" s="1217"/>
      <c r="AI408" s="1217"/>
      <c r="AJ408" s="1217"/>
      <c r="AK408" s="1217"/>
      <c r="AL408" s="1217"/>
      <c r="AM408" s="1217"/>
      <c r="AN408" s="1217"/>
      <c r="AO408" s="1217"/>
      <c r="AP408" s="1217"/>
      <c r="AQ408" s="1217"/>
      <c r="AR408" s="1217"/>
    </row>
    <row r="409" spans="3:44" ht="12" hidden="1" customHeight="1">
      <c r="C409" s="1337"/>
      <c r="D409" s="1336"/>
      <c r="E409" s="1336"/>
      <c r="F409" s="1336"/>
      <c r="G409" s="1336"/>
      <c r="H409" s="1336"/>
      <c r="I409" s="1336"/>
      <c r="J409" s="1336"/>
      <c r="AG409" s="1217"/>
      <c r="AH409" s="1217"/>
      <c r="AI409" s="1217"/>
      <c r="AJ409" s="1217"/>
      <c r="AK409" s="1217"/>
      <c r="AL409" s="1217"/>
      <c r="AM409" s="1217"/>
      <c r="AN409" s="1217"/>
      <c r="AO409" s="1217"/>
      <c r="AP409" s="1217"/>
      <c r="AQ409" s="1217"/>
      <c r="AR409" s="1217"/>
    </row>
    <row r="410" spans="3:44" ht="12" hidden="1" customHeight="1">
      <c r="C410" s="1189"/>
      <c r="AG410" s="1217"/>
      <c r="AH410" s="1217"/>
      <c r="AI410" s="1217"/>
      <c r="AJ410" s="1217"/>
      <c r="AK410" s="1217"/>
      <c r="AL410" s="1217"/>
      <c r="AM410" s="1217"/>
      <c r="AN410" s="1217"/>
      <c r="AO410" s="1217"/>
      <c r="AP410" s="1217"/>
      <c r="AQ410" s="1217"/>
      <c r="AR410" s="1217"/>
    </row>
    <row r="411" spans="3:44" ht="12" hidden="1" customHeight="1">
      <c r="C411" s="1335"/>
      <c r="D411" s="1336"/>
      <c r="E411" s="1336"/>
      <c r="F411" s="1336"/>
      <c r="G411" s="1336"/>
      <c r="H411" s="1336"/>
      <c r="I411" s="1336"/>
      <c r="J411" s="1336"/>
      <c r="AG411" s="1217"/>
      <c r="AH411" s="1217"/>
      <c r="AI411" s="1217"/>
      <c r="AJ411" s="1217"/>
      <c r="AK411" s="1217"/>
      <c r="AL411" s="1217"/>
      <c r="AM411" s="1217"/>
      <c r="AN411" s="1217"/>
      <c r="AO411" s="1217"/>
      <c r="AP411" s="1217"/>
      <c r="AQ411" s="1217"/>
      <c r="AR411" s="1217"/>
    </row>
    <row r="412" spans="3:44" ht="12" hidden="1" customHeight="1">
      <c r="C412" s="1189"/>
      <c r="AG412" s="1217"/>
      <c r="AH412" s="1217"/>
      <c r="AI412" s="1217"/>
      <c r="AJ412" s="1217"/>
      <c r="AK412" s="1217"/>
      <c r="AL412" s="1217"/>
      <c r="AM412" s="1217"/>
      <c r="AN412" s="1217"/>
      <c r="AO412" s="1217"/>
      <c r="AP412" s="1217"/>
      <c r="AQ412" s="1217"/>
      <c r="AR412" s="1217"/>
    </row>
    <row r="413" spans="3:44" ht="12" hidden="1" customHeight="1">
      <c r="C413" s="1189"/>
      <c r="AG413" s="1217"/>
      <c r="AH413" s="1217"/>
      <c r="AI413" s="1217"/>
      <c r="AJ413" s="1217"/>
      <c r="AK413" s="1217"/>
      <c r="AL413" s="1217"/>
      <c r="AM413" s="1217"/>
      <c r="AN413" s="1217"/>
      <c r="AO413" s="1217"/>
      <c r="AP413" s="1217"/>
      <c r="AQ413" s="1217"/>
      <c r="AR413" s="1217"/>
    </row>
    <row r="414" spans="3:44" ht="12" hidden="1" customHeight="1">
      <c r="C414" s="1335"/>
      <c r="D414" s="1336"/>
      <c r="E414" s="1336"/>
      <c r="F414" s="1336"/>
      <c r="G414" s="1336"/>
      <c r="H414" s="1336"/>
      <c r="I414" s="1336"/>
      <c r="J414" s="1336"/>
      <c r="AG414" s="1217"/>
      <c r="AH414" s="1217"/>
      <c r="AI414" s="1217"/>
      <c r="AJ414" s="1217"/>
      <c r="AK414" s="1217"/>
      <c r="AL414" s="1217"/>
      <c r="AM414" s="1217"/>
      <c r="AN414" s="1217"/>
      <c r="AO414" s="1217"/>
      <c r="AP414" s="1217"/>
      <c r="AQ414" s="1217"/>
      <c r="AR414" s="1217"/>
    </row>
    <row r="415" spans="3:44" ht="12" hidden="1" customHeight="1">
      <c r="C415" s="1189"/>
      <c r="AG415" s="1217"/>
      <c r="AH415" s="1217"/>
      <c r="AI415" s="1217"/>
      <c r="AJ415" s="1217"/>
      <c r="AK415" s="1217"/>
      <c r="AL415" s="1217"/>
      <c r="AM415" s="1217"/>
      <c r="AN415" s="1217"/>
      <c r="AO415" s="1217"/>
      <c r="AP415" s="1217"/>
      <c r="AQ415" s="1217"/>
      <c r="AR415" s="1217"/>
    </row>
    <row r="416" spans="3:44" ht="12" hidden="1" customHeight="1">
      <c r="C416" s="1189"/>
      <c r="AG416" s="1217"/>
      <c r="AH416" s="1217"/>
      <c r="AI416" s="1217"/>
      <c r="AJ416" s="1217"/>
      <c r="AK416" s="1217"/>
      <c r="AL416" s="1217"/>
      <c r="AM416" s="1217"/>
      <c r="AN416" s="1217"/>
      <c r="AO416" s="1217"/>
      <c r="AP416" s="1217"/>
      <c r="AQ416" s="1217"/>
      <c r="AR416" s="1217"/>
    </row>
    <row r="417" spans="3:44" ht="12" hidden="1" customHeight="1">
      <c r="C417" s="1340"/>
      <c r="D417" s="1336"/>
      <c r="E417" s="1336"/>
      <c r="F417" s="1336"/>
      <c r="G417" s="1336"/>
      <c r="H417" s="1336"/>
      <c r="I417" s="1336"/>
      <c r="J417" s="1336"/>
      <c r="AG417" s="1217"/>
      <c r="AH417" s="1217"/>
      <c r="AI417" s="1217"/>
      <c r="AJ417" s="1217"/>
      <c r="AK417" s="1217"/>
      <c r="AL417" s="1217"/>
      <c r="AM417" s="1217"/>
      <c r="AN417" s="1217"/>
      <c r="AO417" s="1217"/>
      <c r="AP417" s="1217"/>
      <c r="AQ417" s="1217"/>
      <c r="AR417" s="1217"/>
    </row>
    <row r="418" spans="3:44" ht="12" hidden="1" customHeight="1">
      <c r="C418" s="1347"/>
      <c r="D418" s="1336"/>
      <c r="E418" s="1336"/>
      <c r="F418" s="1336"/>
      <c r="G418" s="1336"/>
      <c r="H418" s="1336"/>
      <c r="I418" s="1336"/>
      <c r="J418" s="1336"/>
      <c r="AG418" s="1217"/>
      <c r="AH418" s="1217"/>
      <c r="AI418" s="1217"/>
      <c r="AJ418" s="1217"/>
      <c r="AK418" s="1217"/>
      <c r="AL418" s="1217"/>
      <c r="AM418" s="1217"/>
      <c r="AN418" s="1217"/>
      <c r="AO418" s="1217"/>
      <c r="AP418" s="1217"/>
      <c r="AQ418" s="1217"/>
      <c r="AR418" s="1217"/>
    </row>
    <row r="419" spans="3:44" ht="12" hidden="1" customHeight="1">
      <c r="C419" s="1189"/>
      <c r="AG419" s="1217"/>
      <c r="AH419" s="1217"/>
      <c r="AI419" s="1217"/>
      <c r="AJ419" s="1217"/>
      <c r="AK419" s="1217"/>
      <c r="AL419" s="1217"/>
      <c r="AM419" s="1217"/>
      <c r="AN419" s="1217"/>
      <c r="AO419" s="1217"/>
      <c r="AP419" s="1217"/>
      <c r="AQ419" s="1217"/>
      <c r="AR419" s="1217"/>
    </row>
    <row r="420" spans="3:44" ht="12" hidden="1" customHeight="1">
      <c r="C420" s="1189"/>
      <c r="AG420" s="1217"/>
      <c r="AH420" s="1217"/>
      <c r="AI420" s="1217"/>
      <c r="AJ420" s="1217"/>
      <c r="AK420" s="1217"/>
      <c r="AL420" s="1217"/>
      <c r="AM420" s="1217"/>
      <c r="AN420" s="1217"/>
      <c r="AO420" s="1217"/>
      <c r="AP420" s="1217"/>
      <c r="AQ420" s="1217"/>
      <c r="AR420" s="1217"/>
    </row>
    <row r="421" spans="3:44" ht="12" hidden="1" customHeight="1">
      <c r="C421" s="1335"/>
      <c r="D421" s="1336"/>
      <c r="E421" s="1336"/>
      <c r="F421" s="1336"/>
      <c r="G421" s="1336"/>
      <c r="H421" s="1336"/>
      <c r="I421" s="1336"/>
      <c r="J421" s="1336"/>
      <c r="AG421" s="1217"/>
      <c r="AH421" s="1217"/>
      <c r="AI421" s="1217"/>
      <c r="AJ421" s="1217"/>
      <c r="AK421" s="1217"/>
      <c r="AL421" s="1217"/>
      <c r="AM421" s="1217"/>
      <c r="AN421" s="1217"/>
      <c r="AO421" s="1217"/>
      <c r="AP421" s="1217"/>
      <c r="AQ421" s="1217"/>
      <c r="AR421" s="1217"/>
    </row>
    <row r="422" spans="3:44" ht="12" hidden="1" customHeight="1">
      <c r="C422" s="1335"/>
      <c r="D422" s="1336"/>
      <c r="E422" s="1336"/>
      <c r="F422" s="1336"/>
      <c r="G422" s="1336"/>
      <c r="H422" s="1336"/>
      <c r="I422" s="1336"/>
      <c r="J422" s="1336"/>
      <c r="AG422" s="1217"/>
      <c r="AH422" s="1217"/>
      <c r="AI422" s="1217"/>
      <c r="AJ422" s="1217"/>
      <c r="AK422" s="1217"/>
      <c r="AL422" s="1217"/>
      <c r="AM422" s="1217"/>
      <c r="AN422" s="1217"/>
      <c r="AO422" s="1217"/>
      <c r="AP422" s="1217"/>
      <c r="AQ422" s="1217"/>
      <c r="AR422" s="1217"/>
    </row>
    <row r="423" spans="3:44" ht="12" hidden="1" customHeight="1">
      <c r="C423" s="1189"/>
      <c r="AG423" s="1217"/>
      <c r="AH423" s="1217"/>
      <c r="AI423" s="1217"/>
      <c r="AJ423" s="1217"/>
      <c r="AK423" s="1217"/>
      <c r="AL423" s="1217"/>
      <c r="AM423" s="1217"/>
      <c r="AN423" s="1217"/>
      <c r="AO423" s="1217"/>
      <c r="AP423" s="1217"/>
      <c r="AQ423" s="1217"/>
      <c r="AR423" s="1217"/>
    </row>
    <row r="424" spans="3:44" ht="12" hidden="1" customHeight="1">
      <c r="AG424" s="1217"/>
      <c r="AH424" s="1217"/>
      <c r="AI424" s="1217"/>
      <c r="AJ424" s="1217"/>
      <c r="AK424" s="1217"/>
      <c r="AL424" s="1217"/>
      <c r="AM424" s="1217"/>
      <c r="AN424" s="1217"/>
      <c r="AO424" s="1217"/>
      <c r="AP424" s="1217"/>
      <c r="AQ424" s="1217"/>
      <c r="AR424" s="1217"/>
    </row>
    <row r="425" spans="3:44" ht="12" hidden="1" customHeight="1">
      <c r="C425" s="1335"/>
      <c r="D425" s="1336"/>
      <c r="E425" s="1336"/>
      <c r="F425" s="1336"/>
      <c r="G425" s="1336"/>
      <c r="H425" s="1336"/>
      <c r="I425" s="1336"/>
      <c r="J425" s="1336"/>
      <c r="AG425" s="1217"/>
      <c r="AH425" s="1217"/>
      <c r="AI425" s="1217"/>
      <c r="AJ425" s="1217"/>
      <c r="AK425" s="1217"/>
      <c r="AL425" s="1217"/>
      <c r="AM425" s="1217"/>
      <c r="AN425" s="1217"/>
      <c r="AO425" s="1217"/>
      <c r="AP425" s="1217"/>
      <c r="AQ425" s="1217"/>
      <c r="AR425" s="1217"/>
    </row>
    <row r="426" spans="3:44" ht="12" hidden="1" customHeight="1">
      <c r="C426" s="1340"/>
      <c r="D426" s="1336"/>
      <c r="E426" s="1336"/>
      <c r="F426" s="1336"/>
      <c r="G426" s="1336"/>
      <c r="H426" s="1336"/>
      <c r="I426" s="1336"/>
      <c r="J426" s="1336"/>
      <c r="AG426" s="1217"/>
      <c r="AH426" s="1217"/>
      <c r="AI426" s="1217"/>
      <c r="AJ426" s="1217"/>
      <c r="AK426" s="1217"/>
      <c r="AL426" s="1217"/>
      <c r="AM426" s="1217"/>
      <c r="AN426" s="1217"/>
      <c r="AO426" s="1217"/>
      <c r="AP426" s="1217"/>
      <c r="AQ426" s="1217"/>
      <c r="AR426" s="1217"/>
    </row>
    <row r="427" spans="3:44" ht="12" hidden="1" customHeight="1">
      <c r="C427" s="1340"/>
      <c r="D427" s="1336"/>
      <c r="E427" s="1336"/>
      <c r="F427" s="1336"/>
      <c r="G427" s="1336"/>
      <c r="H427" s="1336"/>
      <c r="I427" s="1336"/>
      <c r="J427" s="1336"/>
      <c r="AG427" s="1217"/>
      <c r="AH427" s="1217"/>
      <c r="AI427" s="1217"/>
      <c r="AJ427" s="1217"/>
      <c r="AK427" s="1217"/>
      <c r="AL427" s="1217"/>
      <c r="AM427" s="1217"/>
      <c r="AN427" s="1217"/>
      <c r="AO427" s="1217"/>
      <c r="AP427" s="1217"/>
      <c r="AQ427" s="1217"/>
      <c r="AR427" s="1217"/>
    </row>
    <row r="428" spans="3:44" ht="12" hidden="1" customHeight="1">
      <c r="C428" s="1189"/>
      <c r="AG428" s="1217"/>
      <c r="AH428" s="1217"/>
      <c r="AI428" s="1217"/>
      <c r="AJ428" s="1217"/>
      <c r="AK428" s="1217"/>
      <c r="AL428" s="1217"/>
      <c r="AM428" s="1217"/>
      <c r="AN428" s="1217"/>
      <c r="AO428" s="1217"/>
      <c r="AP428" s="1217"/>
      <c r="AQ428" s="1217"/>
      <c r="AR428" s="1217"/>
    </row>
    <row r="429" spans="3:44" ht="12" hidden="1" customHeight="1">
      <c r="C429" s="1335"/>
      <c r="D429" s="1336"/>
      <c r="E429" s="1336"/>
      <c r="F429" s="1336"/>
      <c r="G429" s="1336"/>
      <c r="H429" s="1336"/>
      <c r="I429" s="1336"/>
      <c r="J429" s="1336"/>
      <c r="AG429" s="1217"/>
      <c r="AH429" s="1217"/>
      <c r="AI429" s="1217"/>
      <c r="AJ429" s="1217"/>
      <c r="AK429" s="1217"/>
      <c r="AL429" s="1217"/>
      <c r="AM429" s="1217"/>
      <c r="AN429" s="1217"/>
      <c r="AO429" s="1217"/>
      <c r="AP429" s="1217"/>
      <c r="AQ429" s="1217"/>
      <c r="AR429" s="1217"/>
    </row>
    <row r="430" spans="3:44" ht="12" hidden="1" customHeight="1">
      <c r="C430" s="1335"/>
      <c r="D430" s="1336"/>
      <c r="E430" s="1336"/>
      <c r="F430" s="1336"/>
      <c r="G430" s="1336"/>
      <c r="H430" s="1336"/>
      <c r="I430" s="1336"/>
      <c r="J430" s="1336"/>
      <c r="AG430" s="1217"/>
      <c r="AH430" s="1217"/>
      <c r="AI430" s="1217"/>
      <c r="AJ430" s="1217"/>
      <c r="AK430" s="1217"/>
      <c r="AL430" s="1217"/>
      <c r="AM430" s="1217"/>
      <c r="AN430" s="1217"/>
      <c r="AO430" s="1217"/>
      <c r="AP430" s="1217"/>
      <c r="AQ430" s="1217"/>
      <c r="AR430" s="1217"/>
    </row>
    <row r="431" spans="3:44" ht="12" hidden="1" customHeight="1">
      <c r="C431" s="1189"/>
      <c r="AG431" s="1217"/>
      <c r="AH431" s="1217"/>
      <c r="AI431" s="1217"/>
      <c r="AJ431" s="1217"/>
      <c r="AK431" s="1217"/>
      <c r="AL431" s="1217"/>
      <c r="AM431" s="1217"/>
      <c r="AN431" s="1217"/>
      <c r="AO431" s="1217"/>
      <c r="AP431" s="1217"/>
      <c r="AQ431" s="1217"/>
      <c r="AR431" s="1217"/>
    </row>
    <row r="432" spans="3:44" ht="12" hidden="1" customHeight="1">
      <c r="C432" s="1335"/>
      <c r="D432" s="1336"/>
      <c r="E432" s="1336"/>
      <c r="F432" s="1336"/>
      <c r="G432" s="1336"/>
      <c r="H432" s="1336"/>
      <c r="I432" s="1336"/>
      <c r="J432" s="1336"/>
      <c r="AG432" s="1217"/>
      <c r="AH432" s="1217"/>
      <c r="AI432" s="1217"/>
      <c r="AJ432" s="1217"/>
      <c r="AK432" s="1217"/>
      <c r="AL432" s="1217"/>
      <c r="AM432" s="1217"/>
      <c r="AN432" s="1217"/>
      <c r="AO432" s="1217"/>
      <c r="AP432" s="1217"/>
      <c r="AQ432" s="1217"/>
      <c r="AR432" s="1217"/>
    </row>
    <row r="433" spans="3:44" ht="12" hidden="1" customHeight="1">
      <c r="C433" s="1335"/>
      <c r="D433" s="1336"/>
      <c r="E433" s="1336"/>
      <c r="F433" s="1336"/>
      <c r="G433" s="1336"/>
      <c r="H433" s="1336"/>
      <c r="I433" s="1336"/>
      <c r="J433" s="1336"/>
      <c r="AG433" s="1217"/>
      <c r="AH433" s="1217"/>
      <c r="AI433" s="1217"/>
      <c r="AJ433" s="1217"/>
      <c r="AK433" s="1217"/>
      <c r="AL433" s="1217"/>
      <c r="AM433" s="1217"/>
      <c r="AN433" s="1217"/>
      <c r="AO433" s="1217"/>
      <c r="AP433" s="1217"/>
      <c r="AQ433" s="1217"/>
      <c r="AR433" s="1217"/>
    </row>
    <row r="434" spans="3:44" ht="12" hidden="1" customHeight="1">
      <c r="C434" s="1335"/>
      <c r="D434" s="1336"/>
      <c r="E434" s="1336"/>
      <c r="F434" s="1336"/>
      <c r="G434" s="1336"/>
      <c r="H434" s="1336"/>
      <c r="I434" s="1336"/>
      <c r="J434" s="1336"/>
      <c r="AG434" s="1217"/>
      <c r="AH434" s="1217"/>
      <c r="AI434" s="1217"/>
      <c r="AJ434" s="1217"/>
      <c r="AK434" s="1217"/>
      <c r="AL434" s="1217"/>
      <c r="AM434" s="1217"/>
      <c r="AN434" s="1217"/>
      <c r="AO434" s="1217"/>
      <c r="AP434" s="1217"/>
      <c r="AQ434" s="1217"/>
      <c r="AR434" s="1217"/>
    </row>
    <row r="435" spans="3:44" ht="12" hidden="1" customHeight="1">
      <c r="C435" s="1189"/>
      <c r="AG435" s="1217"/>
      <c r="AH435" s="1217"/>
      <c r="AI435" s="1217"/>
      <c r="AJ435" s="1217"/>
      <c r="AK435" s="1217"/>
      <c r="AL435" s="1217"/>
      <c r="AM435" s="1217"/>
      <c r="AN435" s="1217"/>
      <c r="AO435" s="1217"/>
      <c r="AP435" s="1217"/>
      <c r="AQ435" s="1217"/>
      <c r="AR435" s="1217"/>
    </row>
    <row r="436" spans="3:44" ht="12" hidden="1" customHeight="1">
      <c r="C436" s="1189"/>
      <c r="AG436" s="1217"/>
      <c r="AH436" s="1217"/>
      <c r="AI436" s="1217"/>
      <c r="AJ436" s="1217"/>
      <c r="AK436" s="1217"/>
      <c r="AL436" s="1217"/>
      <c r="AM436" s="1217"/>
      <c r="AN436" s="1217"/>
      <c r="AO436" s="1217"/>
      <c r="AP436" s="1217"/>
      <c r="AQ436" s="1217"/>
      <c r="AR436" s="1217"/>
    </row>
    <row r="437" spans="3:44" ht="12" hidden="1" customHeight="1">
      <c r="C437" s="1337"/>
      <c r="D437" s="1336"/>
      <c r="E437" s="1336"/>
      <c r="F437" s="1336"/>
      <c r="G437" s="1336"/>
      <c r="H437" s="1336"/>
      <c r="I437" s="1336"/>
      <c r="J437" s="1336"/>
      <c r="AG437" s="1217"/>
      <c r="AH437" s="1217"/>
      <c r="AI437" s="1217"/>
      <c r="AJ437" s="1217"/>
      <c r="AK437" s="1217"/>
      <c r="AL437" s="1217"/>
      <c r="AM437" s="1217"/>
      <c r="AN437" s="1217"/>
      <c r="AO437" s="1217"/>
      <c r="AP437" s="1217"/>
      <c r="AQ437" s="1217"/>
      <c r="AR437" s="1217"/>
    </row>
    <row r="438" spans="3:44" ht="12" hidden="1" customHeight="1">
      <c r="C438" s="1337"/>
      <c r="D438" s="1336"/>
      <c r="E438" s="1336"/>
      <c r="F438" s="1336"/>
      <c r="G438" s="1336"/>
      <c r="H438" s="1336"/>
      <c r="I438" s="1336"/>
      <c r="J438" s="1336"/>
      <c r="AG438" s="1217"/>
      <c r="AH438" s="1217"/>
      <c r="AI438" s="1217"/>
      <c r="AJ438" s="1217"/>
      <c r="AK438" s="1217"/>
      <c r="AL438" s="1217"/>
      <c r="AM438" s="1217"/>
      <c r="AN438" s="1217"/>
      <c r="AO438" s="1217"/>
      <c r="AP438" s="1217"/>
      <c r="AQ438" s="1217"/>
      <c r="AR438" s="1217"/>
    </row>
    <row r="439" spans="3:44" ht="12" hidden="1" customHeight="1">
      <c r="C439" s="1189"/>
      <c r="AG439" s="1217"/>
      <c r="AH439" s="1217"/>
      <c r="AI439" s="1217"/>
      <c r="AJ439" s="1217"/>
      <c r="AK439" s="1217"/>
      <c r="AL439" s="1217"/>
      <c r="AM439" s="1217"/>
      <c r="AN439" s="1217"/>
      <c r="AO439" s="1217"/>
      <c r="AP439" s="1217"/>
      <c r="AQ439" s="1217"/>
      <c r="AR439" s="1217"/>
    </row>
    <row r="440" spans="3:44" ht="12" hidden="1" customHeight="1">
      <c r="C440" s="1335"/>
      <c r="D440" s="1336"/>
      <c r="E440" s="1336"/>
      <c r="F440" s="1336"/>
      <c r="G440" s="1336"/>
      <c r="H440" s="1336"/>
      <c r="I440" s="1336"/>
      <c r="J440" s="1336"/>
      <c r="AG440" s="1217"/>
      <c r="AH440" s="1217"/>
      <c r="AI440" s="1217"/>
      <c r="AJ440" s="1217"/>
      <c r="AK440" s="1217"/>
      <c r="AL440" s="1217"/>
      <c r="AM440" s="1217"/>
      <c r="AN440" s="1217"/>
      <c r="AO440" s="1217"/>
      <c r="AP440" s="1217"/>
      <c r="AQ440" s="1217"/>
      <c r="AR440" s="1217"/>
    </row>
    <row r="441" spans="3:44" ht="12" hidden="1" customHeight="1">
      <c r="C441" s="1189"/>
      <c r="AG441" s="1217"/>
      <c r="AH441" s="1217"/>
      <c r="AI441" s="1217"/>
      <c r="AJ441" s="1217"/>
      <c r="AK441" s="1217"/>
      <c r="AL441" s="1217"/>
      <c r="AM441" s="1217"/>
      <c r="AN441" s="1217"/>
      <c r="AO441" s="1217"/>
      <c r="AP441" s="1217"/>
      <c r="AQ441" s="1217"/>
      <c r="AR441" s="1217"/>
    </row>
    <row r="442" spans="3:44" ht="12" hidden="1" customHeight="1">
      <c r="C442" s="1337"/>
      <c r="D442" s="1336"/>
      <c r="E442" s="1336"/>
      <c r="F442" s="1336"/>
      <c r="G442" s="1336"/>
      <c r="H442" s="1336"/>
      <c r="I442" s="1336"/>
      <c r="J442" s="1336"/>
      <c r="AG442" s="1217"/>
      <c r="AH442" s="1217"/>
      <c r="AI442" s="1217"/>
      <c r="AJ442" s="1217"/>
      <c r="AK442" s="1217"/>
      <c r="AL442" s="1217"/>
      <c r="AM442" s="1217"/>
      <c r="AN442" s="1217"/>
      <c r="AO442" s="1217"/>
      <c r="AP442" s="1217"/>
      <c r="AQ442" s="1217"/>
      <c r="AR442" s="1217"/>
    </row>
    <row r="443" spans="3:44" ht="12" hidden="1" customHeight="1">
      <c r="C443" s="1189"/>
      <c r="AG443" s="1217"/>
      <c r="AH443" s="1217"/>
      <c r="AI443" s="1217"/>
      <c r="AJ443" s="1217"/>
      <c r="AK443" s="1217"/>
      <c r="AL443" s="1217"/>
      <c r="AM443" s="1217"/>
      <c r="AN443" s="1217"/>
      <c r="AO443" s="1217"/>
      <c r="AP443" s="1217"/>
      <c r="AQ443" s="1217"/>
      <c r="AR443" s="1217"/>
    </row>
    <row r="444" spans="3:44" ht="12" hidden="1" customHeight="1">
      <c r="C444" s="1335"/>
      <c r="D444" s="1336"/>
      <c r="E444" s="1336"/>
      <c r="F444" s="1336"/>
      <c r="G444" s="1336"/>
      <c r="H444" s="1336"/>
      <c r="I444" s="1336"/>
      <c r="J444" s="1336"/>
      <c r="AG444" s="1217"/>
      <c r="AH444" s="1217"/>
      <c r="AI444" s="1217"/>
      <c r="AJ444" s="1217"/>
      <c r="AK444" s="1217"/>
      <c r="AL444" s="1217"/>
      <c r="AM444" s="1217"/>
      <c r="AN444" s="1217"/>
      <c r="AO444" s="1217"/>
      <c r="AP444" s="1217"/>
      <c r="AQ444" s="1217"/>
      <c r="AR444" s="1217"/>
    </row>
    <row r="445" spans="3:44" ht="12" hidden="1" customHeight="1">
      <c r="C445" s="1189"/>
      <c r="AG445" s="1217"/>
      <c r="AH445" s="1217"/>
      <c r="AI445" s="1217"/>
      <c r="AJ445" s="1217"/>
      <c r="AK445" s="1217"/>
      <c r="AL445" s="1217"/>
      <c r="AM445" s="1217"/>
      <c r="AN445" s="1217"/>
      <c r="AO445" s="1217"/>
      <c r="AP445" s="1217"/>
      <c r="AQ445" s="1217"/>
      <c r="AR445" s="1217"/>
    </row>
    <row r="446" spans="3:44" ht="12" hidden="1" customHeight="1">
      <c r="C446" s="1335"/>
      <c r="D446" s="1336"/>
      <c r="E446" s="1336"/>
      <c r="F446" s="1336"/>
      <c r="G446" s="1336"/>
      <c r="H446" s="1336"/>
      <c r="I446" s="1336"/>
      <c r="J446" s="1336"/>
      <c r="AG446" s="1217"/>
      <c r="AH446" s="1217"/>
      <c r="AI446" s="1217"/>
      <c r="AJ446" s="1217"/>
      <c r="AK446" s="1217"/>
      <c r="AL446" s="1217"/>
      <c r="AM446" s="1217"/>
      <c r="AN446" s="1217"/>
      <c r="AO446" s="1217"/>
      <c r="AP446" s="1217"/>
      <c r="AQ446" s="1217"/>
      <c r="AR446" s="1217"/>
    </row>
    <row r="447" spans="3:44" ht="12" hidden="1" customHeight="1">
      <c r="C447" s="1335"/>
      <c r="D447" s="1336"/>
      <c r="E447" s="1336"/>
      <c r="F447" s="1336"/>
      <c r="G447" s="1336"/>
      <c r="H447" s="1336"/>
      <c r="I447" s="1336"/>
      <c r="J447" s="1336"/>
      <c r="AG447" s="1217"/>
      <c r="AH447" s="1217"/>
      <c r="AI447" s="1217"/>
      <c r="AJ447" s="1217"/>
      <c r="AK447" s="1217"/>
      <c r="AL447" s="1217"/>
      <c r="AM447" s="1217"/>
      <c r="AN447" s="1217"/>
      <c r="AO447" s="1217"/>
      <c r="AP447" s="1217"/>
      <c r="AQ447" s="1217"/>
      <c r="AR447" s="1217"/>
    </row>
    <row r="448" spans="3:44" ht="18.75" hidden="1" customHeight="1">
      <c r="C448" s="1238"/>
      <c r="D448" s="1225"/>
      <c r="E448" s="1341"/>
      <c r="F448" s="1342"/>
      <c r="G448" s="1343"/>
      <c r="H448" s="1230"/>
      <c r="I448" s="1225"/>
      <c r="AG448" s="1217"/>
      <c r="AH448" s="1217"/>
      <c r="AI448" s="1217"/>
      <c r="AJ448" s="1217"/>
      <c r="AK448" s="1217"/>
      <c r="AL448" s="1217"/>
      <c r="AM448" s="1217"/>
      <c r="AN448" s="1217"/>
      <c r="AO448" s="1217"/>
      <c r="AP448" s="1217"/>
      <c r="AQ448" s="1217"/>
      <c r="AR448" s="1217"/>
    </row>
    <row r="449" spans="3:44" ht="18.75" hidden="1" customHeight="1">
      <c r="C449" s="1239"/>
      <c r="D449" s="1240"/>
      <c r="E449" s="1344"/>
      <c r="F449" s="1345"/>
      <c r="G449" s="1346"/>
      <c r="H449" s="1232"/>
      <c r="I449" s="1241"/>
      <c r="AG449" s="1217"/>
      <c r="AH449" s="1217"/>
      <c r="AI449" s="1217"/>
      <c r="AJ449" s="1217"/>
      <c r="AK449" s="1217"/>
      <c r="AL449" s="1217"/>
      <c r="AM449" s="1217"/>
      <c r="AN449" s="1217"/>
      <c r="AO449" s="1217"/>
      <c r="AP449" s="1217"/>
      <c r="AQ449" s="1217"/>
      <c r="AR449" s="1217"/>
    </row>
    <row r="450" spans="3:44" ht="18.75" hidden="1" customHeight="1">
      <c r="C450" s="1242"/>
      <c r="D450" s="1240"/>
      <c r="E450" s="1232"/>
      <c r="F450" s="1230"/>
      <c r="G450" s="1230"/>
      <c r="H450" s="1232"/>
      <c r="I450" s="1240"/>
      <c r="AG450" s="1217"/>
      <c r="AH450" s="1217"/>
      <c r="AI450" s="1217"/>
      <c r="AJ450" s="1217"/>
      <c r="AK450" s="1217"/>
      <c r="AL450" s="1217"/>
      <c r="AM450" s="1217"/>
      <c r="AN450" s="1217"/>
      <c r="AO450" s="1217"/>
      <c r="AP450" s="1217"/>
      <c r="AQ450" s="1217"/>
      <c r="AR450" s="1217"/>
    </row>
    <row r="451" spans="3:44" ht="18.75" hidden="1" customHeight="1">
      <c r="C451" s="1243"/>
      <c r="D451" s="1244"/>
      <c r="E451" s="1235"/>
      <c r="F451" s="1235"/>
      <c r="G451" s="1235"/>
      <c r="H451" s="1234"/>
      <c r="I451" s="1244"/>
      <c r="AG451" s="1217"/>
      <c r="AH451" s="1217"/>
      <c r="AI451" s="1217"/>
      <c r="AJ451" s="1217"/>
      <c r="AK451" s="1217"/>
      <c r="AL451" s="1217"/>
      <c r="AM451" s="1217"/>
      <c r="AN451" s="1217"/>
      <c r="AO451" s="1217"/>
      <c r="AP451" s="1217"/>
      <c r="AQ451" s="1217"/>
      <c r="AR451" s="1217"/>
    </row>
    <row r="452" spans="3:44" ht="16.7" hidden="1" customHeight="1">
      <c r="C452" s="1220"/>
      <c r="D452" s="1221"/>
      <c r="E452" s="1221"/>
      <c r="F452" s="1221"/>
      <c r="G452" s="1221"/>
      <c r="H452" s="1221"/>
      <c r="I452" s="1221"/>
      <c r="AG452" s="1217"/>
      <c r="AH452" s="1217"/>
      <c r="AI452" s="1217"/>
      <c r="AJ452" s="1217"/>
      <c r="AK452" s="1217"/>
      <c r="AL452" s="1217"/>
      <c r="AM452" s="1217"/>
      <c r="AN452" s="1217"/>
      <c r="AO452" s="1217"/>
      <c r="AP452" s="1217"/>
      <c r="AQ452" s="1217"/>
      <c r="AR452" s="1217"/>
    </row>
    <row r="453" spans="3:44" ht="16.7" hidden="1" customHeight="1">
      <c r="C453" s="1220"/>
      <c r="D453" s="1221"/>
      <c r="E453" s="1221"/>
      <c r="F453" s="1221"/>
      <c r="G453" s="1221"/>
      <c r="H453" s="1221"/>
      <c r="I453" s="1221"/>
      <c r="AG453" s="1217"/>
      <c r="AH453" s="1217"/>
      <c r="AI453" s="1217"/>
      <c r="AJ453" s="1217"/>
      <c r="AK453" s="1217"/>
      <c r="AL453" s="1217"/>
      <c r="AM453" s="1217"/>
      <c r="AN453" s="1217"/>
      <c r="AO453" s="1217"/>
      <c r="AP453" s="1217"/>
      <c r="AQ453" s="1217"/>
      <c r="AR453" s="1217"/>
    </row>
    <row r="454" spans="3:44" ht="16.7" hidden="1" customHeight="1">
      <c r="C454" s="1220"/>
      <c r="D454" s="1221"/>
      <c r="E454" s="1221"/>
      <c r="F454" s="1221"/>
      <c r="G454" s="1221"/>
      <c r="H454" s="1221"/>
      <c r="I454" s="1221"/>
      <c r="AG454" s="1217"/>
      <c r="AH454" s="1217"/>
      <c r="AI454" s="1217"/>
      <c r="AJ454" s="1217"/>
      <c r="AK454" s="1217"/>
      <c r="AL454" s="1217"/>
      <c r="AM454" s="1217"/>
      <c r="AN454" s="1217"/>
      <c r="AO454" s="1217"/>
      <c r="AP454" s="1217"/>
      <c r="AQ454" s="1217"/>
      <c r="AR454" s="1217"/>
    </row>
    <row r="455" spans="3:44" ht="16.7" hidden="1" customHeight="1">
      <c r="C455" s="1220"/>
      <c r="D455" s="1221"/>
      <c r="E455" s="1221"/>
      <c r="F455" s="1221"/>
      <c r="G455" s="1221"/>
      <c r="H455" s="1221"/>
      <c r="I455" s="1221"/>
      <c r="AG455" s="1217"/>
      <c r="AH455" s="1217"/>
      <c r="AI455" s="1217"/>
      <c r="AJ455" s="1217"/>
      <c r="AK455" s="1217"/>
      <c r="AL455" s="1217"/>
      <c r="AM455" s="1217"/>
      <c r="AN455" s="1217"/>
      <c r="AO455" s="1217"/>
      <c r="AP455" s="1217"/>
      <c r="AQ455" s="1217"/>
      <c r="AR455" s="1217"/>
    </row>
    <row r="456" spans="3:44" ht="12" hidden="1" customHeight="1">
      <c r="C456" s="1189"/>
      <c r="AG456" s="1217"/>
      <c r="AH456" s="1217"/>
      <c r="AI456" s="1217"/>
      <c r="AJ456" s="1217"/>
      <c r="AK456" s="1217"/>
      <c r="AL456" s="1217"/>
      <c r="AM456" s="1217"/>
      <c r="AN456" s="1217"/>
      <c r="AO456" s="1217"/>
      <c r="AP456" s="1217"/>
      <c r="AQ456" s="1217"/>
      <c r="AR456" s="1217"/>
    </row>
    <row r="457" spans="3:44" ht="12" hidden="1" customHeight="1">
      <c r="C457" s="1335"/>
      <c r="D457" s="1336"/>
      <c r="E457" s="1336"/>
      <c r="F457" s="1336"/>
      <c r="G457" s="1336"/>
      <c r="H457" s="1336"/>
      <c r="I457" s="1336"/>
      <c r="J457" s="1336"/>
      <c r="AG457" s="1217"/>
      <c r="AH457" s="1217"/>
      <c r="AI457" s="1217"/>
      <c r="AJ457" s="1217"/>
      <c r="AK457" s="1217"/>
      <c r="AL457" s="1217"/>
      <c r="AM457" s="1217"/>
      <c r="AN457" s="1217"/>
      <c r="AO457" s="1217"/>
      <c r="AP457" s="1217"/>
      <c r="AQ457" s="1217"/>
      <c r="AR457" s="1217"/>
    </row>
    <row r="458" spans="3:44" ht="18.75" hidden="1" customHeight="1">
      <c r="C458" s="1338"/>
      <c r="D458" s="1230"/>
      <c r="E458" s="1230"/>
      <c r="F458" s="1230"/>
      <c r="AG458" s="1217"/>
      <c r="AH458" s="1217"/>
      <c r="AI458" s="1217"/>
      <c r="AJ458" s="1217"/>
      <c r="AK458" s="1217"/>
      <c r="AL458" s="1217"/>
      <c r="AM458" s="1217"/>
      <c r="AN458" s="1217"/>
      <c r="AO458" s="1217"/>
      <c r="AP458" s="1217"/>
      <c r="AQ458" s="1217"/>
      <c r="AR458" s="1217"/>
    </row>
    <row r="459" spans="3:44" ht="18.75" hidden="1" customHeight="1">
      <c r="C459" s="1339"/>
      <c r="D459" s="1235"/>
      <c r="E459" s="1235"/>
      <c r="F459" s="1235"/>
      <c r="AG459" s="1217"/>
      <c r="AH459" s="1217"/>
      <c r="AI459" s="1217"/>
      <c r="AJ459" s="1217"/>
      <c r="AK459" s="1217"/>
      <c r="AL459" s="1217"/>
      <c r="AM459" s="1217"/>
      <c r="AN459" s="1217"/>
      <c r="AO459" s="1217"/>
      <c r="AP459" s="1217"/>
      <c r="AQ459" s="1217"/>
      <c r="AR459" s="1217"/>
    </row>
    <row r="460" spans="3:44" ht="16.7" hidden="1" customHeight="1">
      <c r="C460" s="1220"/>
      <c r="D460" s="1221"/>
      <c r="E460" s="1221"/>
      <c r="F460" s="1221"/>
      <c r="AG460" s="1217"/>
      <c r="AH460" s="1217"/>
      <c r="AI460" s="1217"/>
      <c r="AJ460" s="1217"/>
      <c r="AK460" s="1217"/>
      <c r="AL460" s="1217"/>
      <c r="AM460" s="1217"/>
      <c r="AN460" s="1217"/>
      <c r="AO460" s="1217"/>
      <c r="AP460" s="1217"/>
      <c r="AQ460" s="1217"/>
      <c r="AR460" s="1217"/>
    </row>
    <row r="461" spans="3:44" ht="12" hidden="1" customHeight="1">
      <c r="C461" s="1189"/>
      <c r="AG461" s="1217"/>
      <c r="AH461" s="1217"/>
      <c r="AI461" s="1217"/>
      <c r="AJ461" s="1217"/>
      <c r="AK461" s="1217"/>
      <c r="AL461" s="1217"/>
      <c r="AM461" s="1217"/>
      <c r="AN461" s="1217"/>
      <c r="AO461" s="1217"/>
      <c r="AP461" s="1217"/>
      <c r="AQ461" s="1217"/>
      <c r="AR461" s="1217"/>
    </row>
    <row r="462" spans="3:44" ht="12" hidden="1" customHeight="1">
      <c r="C462" s="1335"/>
      <c r="D462" s="1336"/>
      <c r="E462" s="1336"/>
      <c r="F462" s="1336"/>
      <c r="G462" s="1336"/>
      <c r="H462" s="1336"/>
      <c r="I462" s="1336"/>
      <c r="J462" s="1336"/>
      <c r="AG462" s="1217"/>
      <c r="AH462" s="1217"/>
      <c r="AI462" s="1217"/>
      <c r="AJ462" s="1217"/>
      <c r="AK462" s="1217"/>
      <c r="AL462" s="1217"/>
      <c r="AM462" s="1217"/>
      <c r="AN462" s="1217"/>
      <c r="AO462" s="1217"/>
      <c r="AP462" s="1217"/>
      <c r="AQ462" s="1217"/>
      <c r="AR462" s="1217"/>
    </row>
    <row r="463" spans="3:44" ht="12" hidden="1" customHeight="1">
      <c r="C463" s="1189"/>
      <c r="AG463" s="1217"/>
      <c r="AH463" s="1217"/>
      <c r="AI463" s="1217"/>
      <c r="AJ463" s="1217"/>
      <c r="AK463" s="1217"/>
      <c r="AL463" s="1217"/>
      <c r="AM463" s="1217"/>
      <c r="AN463" s="1217"/>
      <c r="AO463" s="1217"/>
      <c r="AP463" s="1217"/>
      <c r="AQ463" s="1217"/>
      <c r="AR463" s="1217"/>
    </row>
    <row r="464" spans="3:44" ht="12" hidden="1" customHeight="1">
      <c r="C464" s="1335"/>
      <c r="D464" s="1336"/>
      <c r="E464" s="1336"/>
      <c r="F464" s="1336"/>
      <c r="G464" s="1336"/>
      <c r="H464" s="1336"/>
      <c r="I464" s="1336"/>
      <c r="J464" s="1336"/>
      <c r="AG464" s="1217"/>
      <c r="AH464" s="1217"/>
      <c r="AI464" s="1217"/>
      <c r="AJ464" s="1217"/>
      <c r="AK464" s="1217"/>
      <c r="AL464" s="1217"/>
      <c r="AM464" s="1217"/>
      <c r="AN464" s="1217"/>
      <c r="AO464" s="1217"/>
      <c r="AP464" s="1217"/>
      <c r="AQ464" s="1217"/>
      <c r="AR464" s="1217"/>
    </row>
    <row r="465" spans="3:44" ht="12" hidden="1" customHeight="1">
      <c r="C465" s="1189"/>
      <c r="AG465" s="1217"/>
      <c r="AH465" s="1217"/>
      <c r="AI465" s="1217"/>
      <c r="AJ465" s="1217"/>
      <c r="AK465" s="1217"/>
      <c r="AL465" s="1217"/>
      <c r="AM465" s="1217"/>
      <c r="AN465" s="1217"/>
      <c r="AO465" s="1217"/>
      <c r="AP465" s="1217"/>
      <c r="AQ465" s="1217"/>
      <c r="AR465" s="1217"/>
    </row>
    <row r="466" spans="3:44" ht="12" hidden="1" customHeight="1">
      <c r="C466" s="1189"/>
      <c r="AG466" s="1217"/>
      <c r="AH466" s="1217"/>
      <c r="AI466" s="1217"/>
      <c r="AJ466" s="1217"/>
      <c r="AK466" s="1217"/>
      <c r="AL466" s="1217"/>
      <c r="AM466" s="1217"/>
      <c r="AN466" s="1217"/>
      <c r="AO466" s="1217"/>
      <c r="AP466" s="1217"/>
      <c r="AQ466" s="1217"/>
      <c r="AR466" s="1217"/>
    </row>
    <row r="467" spans="3:44" ht="12" hidden="1" customHeight="1">
      <c r="AG467" s="1217"/>
      <c r="AH467" s="1217"/>
      <c r="AI467" s="1217"/>
      <c r="AJ467" s="1217"/>
      <c r="AK467" s="1217"/>
      <c r="AL467" s="1217"/>
      <c r="AM467" s="1217"/>
      <c r="AN467" s="1217"/>
      <c r="AO467" s="1217"/>
      <c r="AP467" s="1217"/>
      <c r="AQ467" s="1217"/>
      <c r="AR467" s="1217"/>
    </row>
    <row r="468" spans="3:44" ht="12" hidden="1" customHeight="1">
      <c r="C468" s="1335"/>
      <c r="D468" s="1336"/>
      <c r="E468" s="1336"/>
      <c r="F468" s="1336"/>
      <c r="G468" s="1336"/>
      <c r="H468" s="1336"/>
      <c r="I468" s="1336"/>
      <c r="J468" s="1336"/>
      <c r="AG468" s="1217"/>
      <c r="AH468" s="1217"/>
      <c r="AI468" s="1217"/>
      <c r="AJ468" s="1217"/>
      <c r="AK468" s="1217"/>
      <c r="AL468" s="1217"/>
      <c r="AM468" s="1217"/>
      <c r="AN468" s="1217"/>
      <c r="AO468" s="1217"/>
      <c r="AP468" s="1217"/>
      <c r="AQ468" s="1217"/>
      <c r="AR468" s="1217"/>
    </row>
    <row r="469" spans="3:44" ht="12" hidden="1" customHeight="1">
      <c r="C469" s="1340"/>
      <c r="D469" s="1336"/>
      <c r="E469" s="1336"/>
      <c r="F469" s="1336"/>
      <c r="G469" s="1336"/>
      <c r="H469" s="1336"/>
      <c r="I469" s="1336"/>
      <c r="J469" s="1336"/>
      <c r="AG469" s="1217"/>
      <c r="AH469" s="1217"/>
      <c r="AI469" s="1217"/>
      <c r="AJ469" s="1217"/>
      <c r="AK469" s="1217"/>
      <c r="AL469" s="1217"/>
      <c r="AM469" s="1217"/>
      <c r="AN469" s="1217"/>
      <c r="AO469" s="1217"/>
      <c r="AP469" s="1217"/>
      <c r="AQ469" s="1217"/>
      <c r="AR469" s="1217"/>
    </row>
    <row r="470" spans="3:44" ht="12" hidden="1" customHeight="1">
      <c r="C470" s="1340"/>
      <c r="D470" s="1336"/>
      <c r="E470" s="1336"/>
      <c r="F470" s="1336"/>
      <c r="G470" s="1336"/>
      <c r="H470" s="1336"/>
      <c r="I470" s="1336"/>
      <c r="J470" s="1336"/>
      <c r="AG470" s="1217"/>
      <c r="AH470" s="1217"/>
      <c r="AI470" s="1217"/>
      <c r="AJ470" s="1217"/>
      <c r="AK470" s="1217"/>
      <c r="AL470" s="1217"/>
      <c r="AM470" s="1217"/>
      <c r="AN470" s="1217"/>
      <c r="AO470" s="1217"/>
      <c r="AP470" s="1217"/>
      <c r="AQ470" s="1217"/>
      <c r="AR470" s="1217"/>
    </row>
    <row r="471" spans="3:44" ht="12" hidden="1" customHeight="1">
      <c r="C471" s="1189"/>
      <c r="AG471" s="1217"/>
      <c r="AH471" s="1217"/>
      <c r="AI471" s="1217"/>
      <c r="AJ471" s="1217"/>
      <c r="AK471" s="1217"/>
      <c r="AL471" s="1217"/>
      <c r="AM471" s="1217"/>
      <c r="AN471" s="1217"/>
      <c r="AO471" s="1217"/>
      <c r="AP471" s="1217"/>
      <c r="AQ471" s="1217"/>
      <c r="AR471" s="1217"/>
    </row>
    <row r="472" spans="3:44" ht="12" hidden="1" customHeight="1">
      <c r="C472" s="1335"/>
      <c r="D472" s="1336"/>
      <c r="E472" s="1336"/>
      <c r="F472" s="1336"/>
      <c r="G472" s="1336"/>
      <c r="H472" s="1336"/>
      <c r="I472" s="1336"/>
      <c r="J472" s="1336"/>
      <c r="AG472" s="1217"/>
      <c r="AH472" s="1217"/>
      <c r="AI472" s="1217"/>
      <c r="AJ472" s="1217"/>
      <c r="AK472" s="1217"/>
      <c r="AL472" s="1217"/>
      <c r="AM472" s="1217"/>
      <c r="AN472" s="1217"/>
      <c r="AO472" s="1217"/>
      <c r="AP472" s="1217"/>
      <c r="AQ472" s="1217"/>
      <c r="AR472" s="1217"/>
    </row>
    <row r="473" spans="3:44" ht="12" hidden="1" customHeight="1">
      <c r="C473" s="1189"/>
      <c r="AG473" s="1217"/>
      <c r="AH473" s="1217"/>
      <c r="AI473" s="1217"/>
      <c r="AJ473" s="1217"/>
      <c r="AK473" s="1217"/>
      <c r="AL473" s="1217"/>
      <c r="AM473" s="1217"/>
      <c r="AN473" s="1217"/>
      <c r="AO473" s="1217"/>
      <c r="AP473" s="1217"/>
      <c r="AQ473" s="1217"/>
      <c r="AR473" s="1217"/>
    </row>
    <row r="474" spans="3:44" ht="12" hidden="1" customHeight="1">
      <c r="C474" s="1189"/>
      <c r="AG474" s="1217"/>
      <c r="AH474" s="1217"/>
      <c r="AI474" s="1217"/>
      <c r="AJ474" s="1217"/>
      <c r="AK474" s="1217"/>
      <c r="AL474" s="1217"/>
      <c r="AM474" s="1217"/>
      <c r="AN474" s="1217"/>
      <c r="AO474" s="1217"/>
      <c r="AP474" s="1217"/>
      <c r="AQ474" s="1217"/>
      <c r="AR474" s="1217"/>
    </row>
    <row r="475" spans="3:44" ht="12" hidden="1" customHeight="1">
      <c r="C475" s="1335"/>
      <c r="D475" s="1336"/>
      <c r="E475" s="1336"/>
      <c r="F475" s="1336"/>
      <c r="G475" s="1336"/>
      <c r="H475" s="1336"/>
      <c r="I475" s="1336"/>
      <c r="J475" s="1336"/>
      <c r="AG475" s="1217"/>
      <c r="AH475" s="1217"/>
      <c r="AI475" s="1217"/>
      <c r="AJ475" s="1217"/>
      <c r="AK475" s="1217"/>
      <c r="AL475" s="1217"/>
      <c r="AM475" s="1217"/>
      <c r="AN475" s="1217"/>
      <c r="AO475" s="1217"/>
      <c r="AP475" s="1217"/>
      <c r="AQ475" s="1217"/>
      <c r="AR475" s="1217"/>
    </row>
    <row r="476" spans="3:44" ht="12" hidden="1" customHeight="1">
      <c r="C476" s="1335"/>
      <c r="D476" s="1336"/>
      <c r="E476" s="1336"/>
      <c r="F476" s="1336"/>
      <c r="G476" s="1336"/>
      <c r="H476" s="1336"/>
      <c r="I476" s="1336"/>
      <c r="J476" s="1336"/>
      <c r="AG476" s="1217"/>
      <c r="AH476" s="1217"/>
      <c r="AI476" s="1217"/>
      <c r="AJ476" s="1217"/>
      <c r="AK476" s="1217"/>
      <c r="AL476" s="1217"/>
      <c r="AM476" s="1217"/>
      <c r="AN476" s="1217"/>
      <c r="AO476" s="1217"/>
      <c r="AP476" s="1217"/>
      <c r="AQ476" s="1217"/>
      <c r="AR476" s="1217"/>
    </row>
    <row r="477" spans="3:44" ht="12" hidden="1" customHeight="1">
      <c r="C477" s="1335"/>
      <c r="D477" s="1336"/>
      <c r="E477" s="1336"/>
      <c r="F477" s="1336"/>
      <c r="G477" s="1336"/>
      <c r="H477" s="1336"/>
      <c r="I477" s="1336"/>
      <c r="J477" s="1336"/>
      <c r="AG477" s="1217"/>
      <c r="AH477" s="1217"/>
      <c r="AI477" s="1217"/>
      <c r="AJ477" s="1217"/>
      <c r="AK477" s="1217"/>
      <c r="AL477" s="1217"/>
      <c r="AM477" s="1217"/>
      <c r="AN477" s="1217"/>
      <c r="AO477" s="1217"/>
      <c r="AP477" s="1217"/>
      <c r="AQ477" s="1217"/>
      <c r="AR477" s="1217"/>
    </row>
    <row r="478" spans="3:44" ht="12" hidden="1" customHeight="1">
      <c r="C478" s="1189"/>
      <c r="AG478" s="1217"/>
      <c r="AH478" s="1217"/>
      <c r="AI478" s="1217"/>
      <c r="AJ478" s="1217"/>
      <c r="AK478" s="1217"/>
      <c r="AL478" s="1217"/>
      <c r="AM478" s="1217"/>
      <c r="AN478" s="1217"/>
      <c r="AO478" s="1217"/>
      <c r="AP478" s="1217"/>
      <c r="AQ478" s="1217"/>
      <c r="AR478" s="1217"/>
    </row>
    <row r="479" spans="3:44" ht="24" hidden="1" customHeight="1">
      <c r="C479" s="1337"/>
      <c r="D479" s="1336"/>
      <c r="E479" s="1336"/>
      <c r="F479" s="1336"/>
      <c r="G479" s="1336"/>
      <c r="H479" s="1336"/>
      <c r="I479" s="1336"/>
      <c r="J479" s="1336"/>
      <c r="AG479" s="1217"/>
      <c r="AH479" s="1217"/>
      <c r="AI479" s="1217"/>
      <c r="AJ479" s="1217"/>
      <c r="AK479" s="1217"/>
      <c r="AL479" s="1217"/>
      <c r="AM479" s="1217"/>
      <c r="AN479" s="1217"/>
      <c r="AO479" s="1217"/>
      <c r="AP479" s="1217"/>
      <c r="AQ479" s="1217"/>
      <c r="AR479" s="1217"/>
    </row>
    <row r="480" spans="3:44" ht="12" hidden="1" customHeight="1">
      <c r="C480" s="1337"/>
      <c r="D480" s="1336"/>
      <c r="E480" s="1336"/>
      <c r="F480" s="1336"/>
      <c r="G480" s="1336"/>
      <c r="H480" s="1336"/>
      <c r="I480" s="1336"/>
      <c r="J480" s="1336"/>
      <c r="AG480" s="1217"/>
      <c r="AH480" s="1217"/>
      <c r="AI480" s="1217"/>
      <c r="AJ480" s="1217"/>
      <c r="AK480" s="1217"/>
      <c r="AL480" s="1217"/>
      <c r="AM480" s="1217"/>
      <c r="AN480" s="1217"/>
      <c r="AO480" s="1217"/>
      <c r="AP480" s="1217"/>
      <c r="AQ480" s="1217"/>
      <c r="AR480" s="1217"/>
    </row>
    <row r="481" spans="3:44" ht="12" hidden="1" customHeight="1">
      <c r="C481" s="1189"/>
      <c r="AG481" s="1217"/>
      <c r="AH481" s="1217"/>
      <c r="AI481" s="1217"/>
      <c r="AJ481" s="1217"/>
      <c r="AK481" s="1217"/>
      <c r="AL481" s="1217"/>
      <c r="AM481" s="1217"/>
      <c r="AN481" s="1217"/>
      <c r="AO481" s="1217"/>
      <c r="AP481" s="1217"/>
      <c r="AQ481" s="1217"/>
      <c r="AR481" s="1217"/>
    </row>
    <row r="482" spans="3:44" ht="48" hidden="1" customHeight="1">
      <c r="C482" s="1335"/>
      <c r="D482" s="1336"/>
      <c r="E482" s="1336"/>
      <c r="F482" s="1336"/>
      <c r="G482" s="1336"/>
      <c r="H482" s="1336"/>
      <c r="I482" s="1336"/>
      <c r="J482" s="1336"/>
      <c r="AG482" s="1217"/>
      <c r="AH482" s="1217"/>
      <c r="AI482" s="1217"/>
      <c r="AJ482" s="1217"/>
      <c r="AK482" s="1217"/>
      <c r="AL482" s="1217"/>
      <c r="AM482" s="1217"/>
      <c r="AN482" s="1217"/>
      <c r="AO482" s="1217"/>
      <c r="AP482" s="1217"/>
      <c r="AQ482" s="1217"/>
      <c r="AR482" s="1217"/>
    </row>
    <row r="483" spans="3:44" ht="12" hidden="1" customHeight="1">
      <c r="C483" s="1189"/>
      <c r="AG483" s="1217"/>
      <c r="AH483" s="1217"/>
      <c r="AI483" s="1217"/>
      <c r="AJ483" s="1217"/>
      <c r="AK483" s="1217"/>
      <c r="AL483" s="1217"/>
      <c r="AM483" s="1217"/>
      <c r="AN483" s="1217"/>
      <c r="AO483" s="1217"/>
      <c r="AP483" s="1217"/>
      <c r="AQ483" s="1217"/>
      <c r="AR483" s="1217"/>
    </row>
    <row r="484" spans="3:44" ht="12" hidden="1" customHeight="1">
      <c r="C484" s="1337"/>
      <c r="D484" s="1336"/>
      <c r="E484" s="1336"/>
      <c r="F484" s="1336"/>
      <c r="G484" s="1336"/>
      <c r="H484" s="1336"/>
      <c r="I484" s="1336"/>
      <c r="J484" s="1336"/>
      <c r="AG484" s="1217"/>
      <c r="AH484" s="1217"/>
      <c r="AI484" s="1217"/>
      <c r="AJ484" s="1217"/>
      <c r="AK484" s="1217"/>
      <c r="AL484" s="1217"/>
      <c r="AM484" s="1217"/>
      <c r="AN484" s="1217"/>
      <c r="AO484" s="1217"/>
      <c r="AP484" s="1217"/>
      <c r="AQ484" s="1217"/>
      <c r="AR484" s="1217"/>
    </row>
    <row r="485" spans="3:44" ht="12" hidden="1" customHeight="1">
      <c r="C485" s="1189"/>
      <c r="AG485" s="1217"/>
      <c r="AH485" s="1217"/>
      <c r="AI485" s="1217"/>
      <c r="AJ485" s="1217"/>
      <c r="AK485" s="1217"/>
      <c r="AL485" s="1217"/>
      <c r="AM485" s="1217"/>
      <c r="AN485" s="1217"/>
      <c r="AO485" s="1217"/>
      <c r="AP485" s="1217"/>
      <c r="AQ485" s="1217"/>
      <c r="AR485" s="1217"/>
    </row>
    <row r="486" spans="3:44" ht="12" hidden="1" customHeight="1">
      <c r="C486" s="1335"/>
      <c r="D486" s="1336"/>
      <c r="E486" s="1336"/>
      <c r="F486" s="1336"/>
      <c r="G486" s="1336"/>
      <c r="H486" s="1336"/>
      <c r="I486" s="1336"/>
      <c r="J486" s="1336"/>
      <c r="AG486" s="1217"/>
      <c r="AH486" s="1217"/>
      <c r="AI486" s="1217"/>
      <c r="AJ486" s="1217"/>
      <c r="AK486" s="1217"/>
      <c r="AL486" s="1217"/>
      <c r="AM486" s="1217"/>
      <c r="AN486" s="1217"/>
      <c r="AO486" s="1217"/>
      <c r="AP486" s="1217"/>
      <c r="AQ486" s="1217"/>
      <c r="AR486" s="1217"/>
    </row>
    <row r="487" spans="3:44" ht="12" hidden="1" customHeight="1">
      <c r="C487" s="1335"/>
      <c r="D487" s="1336"/>
      <c r="E487" s="1336"/>
      <c r="F487" s="1336"/>
      <c r="G487" s="1336"/>
      <c r="H487" s="1336"/>
      <c r="I487" s="1336"/>
      <c r="J487" s="1336"/>
      <c r="AG487" s="1217"/>
      <c r="AH487" s="1217"/>
      <c r="AI487" s="1217"/>
      <c r="AJ487" s="1217"/>
      <c r="AK487" s="1217"/>
      <c r="AL487" s="1217"/>
      <c r="AM487" s="1217"/>
      <c r="AN487" s="1217"/>
      <c r="AO487" s="1217"/>
      <c r="AP487" s="1217"/>
      <c r="AQ487" s="1217"/>
      <c r="AR487" s="1217"/>
    </row>
    <row r="488" spans="3:44" ht="12" hidden="1" customHeight="1">
      <c r="C488" s="1189"/>
      <c r="AG488" s="1217"/>
      <c r="AH488" s="1217"/>
      <c r="AI488" s="1217"/>
      <c r="AJ488" s="1217"/>
      <c r="AK488" s="1217"/>
      <c r="AL488" s="1217"/>
      <c r="AM488" s="1217"/>
      <c r="AN488" s="1217"/>
      <c r="AO488" s="1217"/>
      <c r="AP488" s="1217"/>
      <c r="AQ488" s="1217"/>
      <c r="AR488" s="1217"/>
    </row>
    <row r="489" spans="3:44" ht="12" hidden="1" customHeight="1">
      <c r="C489" s="1335"/>
      <c r="D489" s="1336"/>
      <c r="E489" s="1336"/>
      <c r="F489" s="1336"/>
      <c r="G489" s="1336"/>
      <c r="H489" s="1336"/>
      <c r="I489" s="1336"/>
      <c r="J489" s="1336"/>
      <c r="AG489" s="1217"/>
      <c r="AH489" s="1217"/>
      <c r="AI489" s="1217"/>
      <c r="AJ489" s="1217"/>
      <c r="AK489" s="1217"/>
      <c r="AL489" s="1217"/>
      <c r="AM489" s="1217"/>
      <c r="AN489" s="1217"/>
      <c r="AO489" s="1217"/>
      <c r="AP489" s="1217"/>
      <c r="AQ489" s="1217"/>
      <c r="AR489" s="1217"/>
    </row>
    <row r="490" spans="3:44" ht="12" hidden="1" customHeight="1">
      <c r="C490" s="1198"/>
      <c r="AG490" s="1217"/>
      <c r="AH490" s="1217"/>
      <c r="AI490" s="1217"/>
      <c r="AJ490" s="1217"/>
      <c r="AK490" s="1217"/>
      <c r="AL490" s="1217"/>
      <c r="AM490" s="1217"/>
      <c r="AN490" s="1217"/>
      <c r="AO490" s="1217"/>
      <c r="AP490" s="1217"/>
      <c r="AQ490" s="1217"/>
      <c r="AR490" s="1217"/>
    </row>
    <row r="491" spans="3:44" ht="12" hidden="1" customHeight="1">
      <c r="C491" s="1189"/>
      <c r="AG491" s="1217"/>
      <c r="AH491" s="1217"/>
      <c r="AI491" s="1217"/>
      <c r="AJ491" s="1217"/>
      <c r="AK491" s="1217"/>
      <c r="AL491" s="1217"/>
      <c r="AM491" s="1217"/>
      <c r="AN491" s="1217"/>
      <c r="AO491" s="1217"/>
      <c r="AP491" s="1217"/>
      <c r="AQ491" s="1217"/>
      <c r="AR491" s="1217"/>
    </row>
    <row r="492" spans="3:44" ht="12" hidden="1" customHeight="1">
      <c r="C492" s="1189"/>
      <c r="AG492" s="1217"/>
      <c r="AH492" s="1217"/>
      <c r="AI492" s="1217"/>
      <c r="AJ492" s="1217"/>
      <c r="AK492" s="1217"/>
      <c r="AL492" s="1217"/>
      <c r="AM492" s="1217"/>
      <c r="AN492" s="1217"/>
      <c r="AO492" s="1217"/>
      <c r="AP492" s="1217"/>
      <c r="AQ492" s="1217"/>
      <c r="AR492" s="1217"/>
    </row>
    <row r="493" spans="3:44" ht="12" hidden="1" customHeight="1">
      <c r="C493" s="1198"/>
      <c r="AG493" s="1217"/>
      <c r="AH493" s="1217"/>
      <c r="AI493" s="1217"/>
      <c r="AJ493" s="1217"/>
      <c r="AK493" s="1217"/>
      <c r="AL493" s="1217"/>
      <c r="AM493" s="1217"/>
      <c r="AN493" s="1217"/>
      <c r="AO493" s="1217"/>
      <c r="AP493" s="1217"/>
      <c r="AQ493" s="1217"/>
      <c r="AR493" s="1217"/>
    </row>
    <row r="494" spans="3:44" ht="12" hidden="1" customHeight="1">
      <c r="AG494" s="1217"/>
      <c r="AH494" s="1217"/>
      <c r="AI494" s="1217"/>
      <c r="AJ494" s="1217"/>
      <c r="AK494" s="1217"/>
      <c r="AL494" s="1217"/>
      <c r="AM494" s="1217"/>
      <c r="AN494" s="1217"/>
      <c r="AO494" s="1217"/>
      <c r="AP494" s="1217"/>
      <c r="AQ494" s="1217"/>
      <c r="AR494" s="1217"/>
    </row>
    <row r="495" spans="3:44" ht="12" hidden="1" customHeight="1">
      <c r="AG495" s="1217"/>
      <c r="AH495" s="1217"/>
      <c r="AI495" s="1217"/>
      <c r="AJ495" s="1217"/>
      <c r="AK495" s="1217"/>
      <c r="AL495" s="1217"/>
      <c r="AM495" s="1217"/>
      <c r="AN495" s="1217"/>
      <c r="AO495" s="1217"/>
      <c r="AP495" s="1217"/>
      <c r="AQ495" s="1217"/>
      <c r="AR495" s="1217"/>
    </row>
    <row r="496" spans="3:44" ht="16.5" customHeight="1">
      <c r="AG496" s="1217"/>
      <c r="AH496" s="1217"/>
      <c r="AI496" s="1217"/>
      <c r="AJ496" s="1217"/>
      <c r="AK496" s="1217"/>
      <c r="AL496" s="1217"/>
      <c r="AM496" s="1217"/>
      <c r="AN496" s="1217"/>
      <c r="AO496" s="1217"/>
      <c r="AP496" s="1217"/>
      <c r="AQ496" s="1217"/>
      <c r="AR496" s="1217"/>
    </row>
    <row r="497" spans="33:44" ht="16.5" customHeight="1">
      <c r="AG497" s="1217"/>
      <c r="AH497" s="1217"/>
      <c r="AI497" s="1217"/>
      <c r="AJ497" s="1217"/>
      <c r="AK497" s="1217"/>
      <c r="AL497" s="1217"/>
      <c r="AM497" s="1217"/>
      <c r="AN497" s="1217"/>
      <c r="AO497" s="1217"/>
      <c r="AP497" s="1217"/>
      <c r="AQ497" s="1217"/>
      <c r="AR497" s="1217"/>
    </row>
    <row r="498" spans="33:44" ht="16.5" customHeight="1">
      <c r="AG498" s="1217"/>
      <c r="AH498" s="1217"/>
      <c r="AI498" s="1217"/>
      <c r="AJ498" s="1217"/>
      <c r="AK498" s="1217"/>
      <c r="AL498" s="1217"/>
      <c r="AM498" s="1217"/>
      <c r="AN498" s="1217"/>
      <c r="AO498" s="1217"/>
      <c r="AP498" s="1217"/>
      <c r="AQ498" s="1217"/>
      <c r="AR498" s="1217"/>
    </row>
    <row r="499" spans="33:44" ht="16.5" customHeight="1">
      <c r="AG499" s="1217"/>
      <c r="AH499" s="1217"/>
      <c r="AI499" s="1217"/>
      <c r="AJ499" s="1217"/>
      <c r="AK499" s="1217"/>
      <c r="AL499" s="1217"/>
      <c r="AM499" s="1217"/>
      <c r="AN499" s="1217"/>
      <c r="AO499" s="1217"/>
      <c r="AP499" s="1217"/>
      <c r="AQ499" s="1217"/>
      <c r="AR499" s="1217"/>
    </row>
    <row r="500" spans="33:44" ht="16.5" customHeight="1"/>
    <row r="505" spans="33:44"/>
  </sheetData>
  <sheetProtection selectLockedCells="1"/>
  <mergeCells count="321">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 ref="P20:R20"/>
    <mergeCell ref="T20:AE20"/>
    <mergeCell ref="AT20:BD20"/>
    <mergeCell ref="P21:R21"/>
    <mergeCell ref="T21:AE21"/>
    <mergeCell ref="AT21:AX21"/>
    <mergeCell ref="P15:R15"/>
    <mergeCell ref="T15:AE15"/>
    <mergeCell ref="AT15:AX15"/>
    <mergeCell ref="P17:R17"/>
    <mergeCell ref="T17:AE18"/>
    <mergeCell ref="AG17:AR20"/>
    <mergeCell ref="AT17:BD17"/>
    <mergeCell ref="P19:R19"/>
    <mergeCell ref="T19:AE19"/>
    <mergeCell ref="AT19:BD19"/>
    <mergeCell ref="P25:R25"/>
    <mergeCell ref="T25:AE25"/>
    <mergeCell ref="AT25:BD25"/>
    <mergeCell ref="P26:R26"/>
    <mergeCell ref="T26:AE26"/>
    <mergeCell ref="AT26:AX26"/>
    <mergeCell ref="P23:R23"/>
    <mergeCell ref="T23:AE23"/>
    <mergeCell ref="AT23:BD23"/>
    <mergeCell ref="P24:R24"/>
    <mergeCell ref="T24:AE24"/>
    <mergeCell ref="AT24:BD24"/>
    <mergeCell ref="M38:X38"/>
    <mergeCell ref="AR38:AX38"/>
    <mergeCell ref="M39:X39"/>
    <mergeCell ref="AR39:AX39"/>
    <mergeCell ref="D45:F45"/>
    <mergeCell ref="I45:J45"/>
    <mergeCell ref="AJ45:AL45"/>
    <mergeCell ref="AN45:AO45"/>
    <mergeCell ref="C27:AE28"/>
    <mergeCell ref="C29:AE29"/>
    <mergeCell ref="C30:AE30"/>
    <mergeCell ref="B31:AE31"/>
    <mergeCell ref="B33:G33"/>
    <mergeCell ref="H33:AE33"/>
    <mergeCell ref="D48:AE49"/>
    <mergeCell ref="AG51:AR54"/>
    <mergeCell ref="N52:AE52"/>
    <mergeCell ref="AT52:BD52"/>
    <mergeCell ref="N53:AE53"/>
    <mergeCell ref="AT53:BD53"/>
    <mergeCell ref="N54:AE54"/>
    <mergeCell ref="AT54:BD54"/>
    <mergeCell ref="AG48:AT49"/>
    <mergeCell ref="C67:J67"/>
    <mergeCell ref="C68:J68"/>
    <mergeCell ref="C70:J70"/>
    <mergeCell ref="C71:J71"/>
    <mergeCell ref="C72:J72"/>
    <mergeCell ref="C74:J74"/>
    <mergeCell ref="C58:J58"/>
    <mergeCell ref="C59:J59"/>
    <mergeCell ref="C60:J60"/>
    <mergeCell ref="C62:J62"/>
    <mergeCell ref="C63:J63"/>
    <mergeCell ref="C66:J66"/>
    <mergeCell ref="C82:J82"/>
    <mergeCell ref="C83:J83"/>
    <mergeCell ref="C85:J85"/>
    <mergeCell ref="C86:J86"/>
    <mergeCell ref="C87:J87"/>
    <mergeCell ref="C89:J89"/>
    <mergeCell ref="C75:J75"/>
    <mergeCell ref="C76:J76"/>
    <mergeCell ref="C78:J78"/>
    <mergeCell ref="C79:J79"/>
    <mergeCell ref="C80:J80"/>
    <mergeCell ref="C81:J81"/>
    <mergeCell ref="C101:J101"/>
    <mergeCell ref="C102:J102"/>
    <mergeCell ref="C104:J104"/>
    <mergeCell ref="C106:J106"/>
    <mergeCell ref="C108:J108"/>
    <mergeCell ref="C109:J109"/>
    <mergeCell ref="C90:J90"/>
    <mergeCell ref="C92:J92"/>
    <mergeCell ref="C93:J93"/>
    <mergeCell ref="C95:J95"/>
    <mergeCell ref="C97:J97"/>
    <mergeCell ref="C99:J99"/>
    <mergeCell ref="C122:J122"/>
    <mergeCell ref="C124:J124"/>
    <mergeCell ref="C125:J125"/>
    <mergeCell ref="C127:J127"/>
    <mergeCell ref="C129:J129"/>
    <mergeCell ref="C131:J131"/>
    <mergeCell ref="C111:J111"/>
    <mergeCell ref="C113:J113"/>
    <mergeCell ref="C115:J115"/>
    <mergeCell ref="C117:J117"/>
    <mergeCell ref="C119:J119"/>
    <mergeCell ref="C121:J121"/>
    <mergeCell ref="C142:J142"/>
    <mergeCell ref="C143:J143"/>
    <mergeCell ref="C145:J145"/>
    <mergeCell ref="C147:J147"/>
    <mergeCell ref="C149:J149"/>
    <mergeCell ref="C151:J151"/>
    <mergeCell ref="C133:J133"/>
    <mergeCell ref="C134:J134"/>
    <mergeCell ref="C136:J136"/>
    <mergeCell ref="C138:J138"/>
    <mergeCell ref="C140:J140"/>
    <mergeCell ref="C141:J141"/>
    <mergeCell ref="C162:J162"/>
    <mergeCell ref="C163:J163"/>
    <mergeCell ref="C165:J165"/>
    <mergeCell ref="C166:J166"/>
    <mergeCell ref="C168:J168"/>
    <mergeCell ref="C169:J169"/>
    <mergeCell ref="C153:J153"/>
    <mergeCell ref="C154:J154"/>
    <mergeCell ref="C155:J155"/>
    <mergeCell ref="C157:J157"/>
    <mergeCell ref="C158:J158"/>
    <mergeCell ref="C161:J161"/>
    <mergeCell ref="C180:J180"/>
    <mergeCell ref="C181:J181"/>
    <mergeCell ref="C183:J183"/>
    <mergeCell ref="C185:J185"/>
    <mergeCell ref="C186:J186"/>
    <mergeCell ref="C188:J188"/>
    <mergeCell ref="C171:J171"/>
    <mergeCell ref="C173:J173"/>
    <mergeCell ref="C174:J174"/>
    <mergeCell ref="C175:J175"/>
    <mergeCell ref="C176:J176"/>
    <mergeCell ref="C177:J177"/>
    <mergeCell ref="C199:J199"/>
    <mergeCell ref="C201:J201"/>
    <mergeCell ref="C203:J203"/>
    <mergeCell ref="C204:J204"/>
    <mergeCell ref="C205:J205"/>
    <mergeCell ref="C206:J206"/>
    <mergeCell ref="C189:J189"/>
    <mergeCell ref="C192:J192"/>
    <mergeCell ref="C193:J193"/>
    <mergeCell ref="C194:J194"/>
    <mergeCell ref="C196:J196"/>
    <mergeCell ref="C197:J197"/>
    <mergeCell ref="C218:J218"/>
    <mergeCell ref="C221:J221"/>
    <mergeCell ref="C222:J222"/>
    <mergeCell ref="C223:J223"/>
    <mergeCell ref="C225:J225"/>
    <mergeCell ref="C226:J226"/>
    <mergeCell ref="C207:J207"/>
    <mergeCell ref="C210:J210"/>
    <mergeCell ref="C212:J212"/>
    <mergeCell ref="C214:J214"/>
    <mergeCell ref="C215:J215"/>
    <mergeCell ref="C217:J217"/>
    <mergeCell ref="C240:J240"/>
    <mergeCell ref="C243:J243"/>
    <mergeCell ref="C245:J245"/>
    <mergeCell ref="C247:J247"/>
    <mergeCell ref="C248:J248"/>
    <mergeCell ref="C250:J250"/>
    <mergeCell ref="C228:J228"/>
    <mergeCell ref="C230:J230"/>
    <mergeCell ref="C232:J232"/>
    <mergeCell ref="C234:J234"/>
    <mergeCell ref="C236:J236"/>
    <mergeCell ref="C238:J238"/>
    <mergeCell ref="C260:J260"/>
    <mergeCell ref="C262:J262"/>
    <mergeCell ref="C272:J272"/>
    <mergeCell ref="C273:J273"/>
    <mergeCell ref="C274:J274"/>
    <mergeCell ref="C276:J276"/>
    <mergeCell ref="C251:J251"/>
    <mergeCell ref="C253:J253"/>
    <mergeCell ref="C254:J254"/>
    <mergeCell ref="C255:J255"/>
    <mergeCell ref="C257:J257"/>
    <mergeCell ref="C258:J258"/>
    <mergeCell ref="C287:J287"/>
    <mergeCell ref="C289:J289"/>
    <mergeCell ref="C291:J291"/>
    <mergeCell ref="C292:J292"/>
    <mergeCell ref="C294:J294"/>
    <mergeCell ref="C295:J295"/>
    <mergeCell ref="C277:J277"/>
    <mergeCell ref="C280:J280"/>
    <mergeCell ref="C281:J281"/>
    <mergeCell ref="C282:J282"/>
    <mergeCell ref="C284:J284"/>
    <mergeCell ref="C285:J285"/>
    <mergeCell ref="C311:J311"/>
    <mergeCell ref="C312:J312"/>
    <mergeCell ref="C313:J313"/>
    <mergeCell ref="C315:J315"/>
    <mergeCell ref="C316:J316"/>
    <mergeCell ref="C317:J317"/>
    <mergeCell ref="C296:J296"/>
    <mergeCell ref="C301:J301"/>
    <mergeCell ref="C304:J304"/>
    <mergeCell ref="C305:J305"/>
    <mergeCell ref="C306:J306"/>
    <mergeCell ref="D308:D309"/>
    <mergeCell ref="E308:E309"/>
    <mergeCell ref="H308:H309"/>
    <mergeCell ref="C327:J327"/>
    <mergeCell ref="C329:J329"/>
    <mergeCell ref="C331:J331"/>
    <mergeCell ref="C333:J333"/>
    <mergeCell ref="C334:J334"/>
    <mergeCell ref="C335:J335"/>
    <mergeCell ref="C319:J319"/>
    <mergeCell ref="C320:J320"/>
    <mergeCell ref="C322:J322"/>
    <mergeCell ref="C323:J323"/>
    <mergeCell ref="C324:J324"/>
    <mergeCell ref="C326:J326"/>
    <mergeCell ref="C346:J346"/>
    <mergeCell ref="C347:J347"/>
    <mergeCell ref="C348:J348"/>
    <mergeCell ref="C349:J349"/>
    <mergeCell ref="C351:J351"/>
    <mergeCell ref="C353:J353"/>
    <mergeCell ref="C337:J337"/>
    <mergeCell ref="C338:J338"/>
    <mergeCell ref="C340:J340"/>
    <mergeCell ref="C341:J341"/>
    <mergeCell ref="C343:J343"/>
    <mergeCell ref="C344:J344"/>
    <mergeCell ref="C362:J362"/>
    <mergeCell ref="C363:J363"/>
    <mergeCell ref="C365:J365"/>
    <mergeCell ref="C367:J367"/>
    <mergeCell ref="C369:J369"/>
    <mergeCell ref="C370:J370"/>
    <mergeCell ref="C354:J354"/>
    <mergeCell ref="C355:J355"/>
    <mergeCell ref="C356:J356"/>
    <mergeCell ref="C358:J358"/>
    <mergeCell ref="C359:J359"/>
    <mergeCell ref="C360:J360"/>
    <mergeCell ref="C383:J383"/>
    <mergeCell ref="C386:J386"/>
    <mergeCell ref="C388:D388"/>
    <mergeCell ref="E388:F388"/>
    <mergeCell ref="G388:H388"/>
    <mergeCell ref="D389:D391"/>
    <mergeCell ref="C371:J371"/>
    <mergeCell ref="C373:J373"/>
    <mergeCell ref="C375:J375"/>
    <mergeCell ref="C377:J377"/>
    <mergeCell ref="C378:J378"/>
    <mergeCell ref="C381:J381"/>
    <mergeCell ref="C409:J409"/>
    <mergeCell ref="C411:J411"/>
    <mergeCell ref="C414:J414"/>
    <mergeCell ref="C417:J417"/>
    <mergeCell ref="C418:J418"/>
    <mergeCell ref="C421:J421"/>
    <mergeCell ref="C394:J394"/>
    <mergeCell ref="C396:J396"/>
    <mergeCell ref="C399:J399"/>
    <mergeCell ref="C400:J400"/>
    <mergeCell ref="C403:J403"/>
    <mergeCell ref="C406:J406"/>
    <mergeCell ref="C432:J432"/>
    <mergeCell ref="C433:J433"/>
    <mergeCell ref="C434:J434"/>
    <mergeCell ref="C437:J437"/>
    <mergeCell ref="C438:J438"/>
    <mergeCell ref="C440:J440"/>
    <mergeCell ref="C422:J422"/>
    <mergeCell ref="C425:J425"/>
    <mergeCell ref="C426:J426"/>
    <mergeCell ref="C427:J427"/>
    <mergeCell ref="C429:J429"/>
    <mergeCell ref="C430:J430"/>
    <mergeCell ref="C458:C459"/>
    <mergeCell ref="C462:J462"/>
    <mergeCell ref="C464:J464"/>
    <mergeCell ref="C468:J468"/>
    <mergeCell ref="C469:J469"/>
    <mergeCell ref="C470:J470"/>
    <mergeCell ref="C442:J442"/>
    <mergeCell ref="C444:J444"/>
    <mergeCell ref="C446:J446"/>
    <mergeCell ref="C447:J447"/>
    <mergeCell ref="E448:G449"/>
    <mergeCell ref="C457:J457"/>
    <mergeCell ref="C482:J482"/>
    <mergeCell ref="C484:J484"/>
    <mergeCell ref="C486:J486"/>
    <mergeCell ref="C487:J487"/>
    <mergeCell ref="C489:J489"/>
    <mergeCell ref="C472:J472"/>
    <mergeCell ref="C475:J475"/>
    <mergeCell ref="C476:J476"/>
    <mergeCell ref="C477:J477"/>
    <mergeCell ref="C479:J479"/>
    <mergeCell ref="C480:J480"/>
  </mergeCells>
  <phoneticPr fontId="65"/>
  <conditionalFormatting sqref="D48:AE49">
    <cfRule type="expression" dxfId="325" priority="1">
      <formula>AND($AF$48,$AF$49)=TRUE</formula>
    </cfRule>
    <cfRule type="notContainsBlanks" dxfId="324" priority="22">
      <formula>LEN(TRIM(D48))&gt;0</formula>
    </cfRule>
  </conditionalFormatting>
  <conditionalFormatting sqref="H33:AE33">
    <cfRule type="notContainsBlanks" dxfId="323" priority="9">
      <formula>LEN(TRIM(H33))&gt;0</formula>
    </cfRule>
  </conditionalFormatting>
  <conditionalFormatting sqref="K45:O45">
    <cfRule type="notContainsBlanks" dxfId="322" priority="8">
      <formula>LEN(TRIM(K45))&gt;0</formula>
    </cfRule>
  </conditionalFormatting>
  <conditionalFormatting sqref="M38:X39">
    <cfRule type="notContainsBlanks" dxfId="321" priority="21" stopIfTrue="1">
      <formula>LEN(TRIM(M38))&gt;0</formula>
    </cfRule>
  </conditionalFormatting>
  <conditionalFormatting sqref="N52:AE54">
    <cfRule type="notContainsBlanks" dxfId="320" priority="6">
      <formula>LEN(TRIM(N52))&gt;0</formula>
    </cfRule>
  </conditionalFormatting>
  <conditionalFormatting sqref="T11 T13:AE15">
    <cfRule type="notContainsBlanks" dxfId="319" priority="11">
      <formula>LEN(TRIM(T11))&gt;0</formula>
    </cfRule>
  </conditionalFormatting>
  <conditionalFormatting sqref="T17 T19:AE21">
    <cfRule type="notContainsBlanks" dxfId="318" priority="10">
      <formula>LEN(TRIM(T17))&gt;0</formula>
    </cfRule>
  </conditionalFormatting>
  <conditionalFormatting sqref="T23:AE26">
    <cfRule type="notContainsBlanks" dxfId="317" priority="2">
      <formula>LEN(TRIM(T23))&gt;0</formula>
    </cfRule>
  </conditionalFormatting>
  <conditionalFormatting sqref="Z5:AD5">
    <cfRule type="notContainsBlanks" dxfId="316" priority="5">
      <formula>LEN(TRIM(Z5))&gt;0</formula>
    </cfRule>
  </conditionalFormatting>
  <conditionalFormatting sqref="AL33">
    <cfRule type="cellIs" dxfId="315" priority="14" operator="equal">
      <formula>""</formula>
    </cfRule>
  </conditionalFormatting>
  <conditionalFormatting sqref="AP45 AR45 AT45">
    <cfRule type="containsBlanks" dxfId="314" priority="12">
      <formula>LEN(TRIM(AP45))=0</formula>
    </cfRule>
  </conditionalFormatting>
  <conditionalFormatting sqref="AT13:AT15">
    <cfRule type="cellIs" dxfId="313" priority="19" operator="equal">
      <formula>""</formula>
    </cfRule>
  </conditionalFormatting>
  <conditionalFormatting sqref="AT19:AT21">
    <cfRule type="cellIs" dxfId="312" priority="15" operator="equal">
      <formula>""</formula>
    </cfRule>
  </conditionalFormatting>
  <conditionalFormatting sqref="AT24:AT26">
    <cfRule type="cellIs" dxfId="311" priority="3" operator="equal">
      <formula>""</formula>
    </cfRule>
  </conditionalFormatting>
  <conditionalFormatting sqref="AT11:BD12">
    <cfRule type="containsBlanks" dxfId="310" priority="18">
      <formula>LEN(TRIM(AT11))=0</formula>
    </cfRule>
  </conditionalFormatting>
  <conditionalFormatting sqref="AT17:BD18">
    <cfRule type="containsBlanks" dxfId="309" priority="20">
      <formula>LEN(TRIM(AT17))=0</formula>
    </cfRule>
  </conditionalFormatting>
  <conditionalFormatting sqref="AT23:BD23">
    <cfRule type="containsBlanks" dxfId="308" priority="4">
      <formula>LEN(TRIM(AT23))=0</formula>
    </cfRule>
  </conditionalFormatting>
  <conditionalFormatting sqref="AT52:BD54">
    <cfRule type="containsBlanks" dxfId="307" priority="13">
      <formula>LEN(TRIM(AT52))=0</formula>
    </cfRule>
  </conditionalFormatting>
  <conditionalFormatting sqref="AZ5">
    <cfRule type="containsBlanks" dxfId="306" priority="16">
      <formula>LEN(TRIM(AZ5))=0</formula>
    </cfRule>
  </conditionalFormatting>
  <conditionalFormatting sqref="BB5 BD5">
    <cfRule type="containsBlanks" dxfId="305"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7</xdr:col>
                    <xdr:colOff>95250</xdr:colOff>
                    <xdr:row>47</xdr:row>
                    <xdr:rowOff>66675</xdr:rowOff>
                  </from>
                  <to>
                    <xdr:col>13</xdr:col>
                    <xdr:colOff>219075</xdr:colOff>
                    <xdr:row>48</xdr:row>
                    <xdr:rowOff>85725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171450</xdr:colOff>
                    <xdr:row>47</xdr:row>
                    <xdr:rowOff>76200</xdr:rowOff>
                  </from>
                  <to>
                    <xdr:col>21</xdr:col>
                    <xdr:colOff>47625</xdr:colOff>
                    <xdr:row>48</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別添6_個票9</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別添6_個票9</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72" priority="7">
      <formula>LEN(TRIM(B33))=0</formula>
    </cfRule>
  </conditionalFormatting>
  <conditionalFormatting sqref="B40:B43">
    <cfRule type="containsBlanks" dxfId="71" priority="6">
      <formula>LEN(TRIM(B40))=0</formula>
    </cfRule>
  </conditionalFormatting>
  <conditionalFormatting sqref="B50:I53 B56:I63 B65:I72 B75:I82 B84:I91 B95:I101 B103:I109 B113:I124 B126:I137 B141:I144 B147:I156 B158:I167 B170:I179 B182 B191 B200 B209 B218">
    <cfRule type="containsBlanks" dxfId="70" priority="2">
      <formula>LEN(TRIM(B50))=0</formula>
    </cfRule>
  </conditionalFormatting>
  <conditionalFormatting sqref="C33:C36">
    <cfRule type="containsBlanks" dxfId="69" priority="4">
      <formula>LEN(TRIM(C33))=0</formula>
    </cfRule>
  </conditionalFormatting>
  <conditionalFormatting sqref="C40:C43">
    <cfRule type="containsBlanks" dxfId="68" priority="3">
      <formula>LEN(TRIM(C40))=0</formula>
    </cfRule>
  </conditionalFormatting>
  <conditionalFormatting sqref="C9:I10 C13:I15 B191:I198 B200:I207 B209:I216 B218:I225">
    <cfRule type="containsBlanks" dxfId="67" priority="5">
      <formula>LEN(TRIM(B9))=0</formula>
    </cfRule>
  </conditionalFormatting>
  <conditionalFormatting sqref="C11:I12 C16:I16">
    <cfRule type="containsBlanks" dxfId="66" priority="8">
      <formula>LEN(TRIM(C11))=0</formula>
    </cfRule>
  </conditionalFormatting>
  <conditionalFormatting sqref="C21:I25 C8 C19:I19 C20 C28:C29">
    <cfRule type="containsBlanks" dxfId="65" priority="11">
      <formula>LEN(TRIM(C8))=0</formula>
    </cfRule>
  </conditionalFormatting>
  <conditionalFormatting sqref="C21:I25">
    <cfRule type="containsBlanks" dxfId="64" priority="1">
      <formula>LEN(TRIM(C21))=0</formula>
    </cfRule>
  </conditionalFormatting>
  <conditionalFormatting sqref="D33:I36 G37 I37">
    <cfRule type="containsBlanks" dxfId="63" priority="10">
      <formula>LEN(TRIM(D33))=0</formula>
    </cfRule>
  </conditionalFormatting>
  <conditionalFormatting sqref="D40:I43 G44 I44">
    <cfRule type="containsBlanks" dxfId="62"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1541</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1300</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1531</v>
      </c>
      <c r="C20" s="1787"/>
      <c r="D20" s="706"/>
      <c r="E20" s="707"/>
      <c r="F20" s="707"/>
      <c r="G20" s="707"/>
      <c r="H20" s="707"/>
      <c r="I20" s="708"/>
      <c r="L20" s="271"/>
      <c r="M20" s="315"/>
      <c r="N20" s="315"/>
      <c r="O20" s="315"/>
      <c r="P20" s="315"/>
      <c r="Q20" s="315"/>
      <c r="X20" s="159"/>
      <c r="Y20" s="159"/>
      <c r="Z20" s="159"/>
      <c r="AA20" s="159"/>
    </row>
    <row r="21" spans="2:27" ht="18" customHeight="1">
      <c r="B21" s="709" t="s">
        <v>1526</v>
      </c>
      <c r="C21" s="1788"/>
      <c r="D21" s="1789"/>
      <c r="E21" s="1789"/>
      <c r="F21" s="1789"/>
      <c r="G21" s="1789"/>
      <c r="H21" s="1789"/>
      <c r="I21" s="1790"/>
      <c r="L21" s="271"/>
      <c r="M21" s="315"/>
      <c r="N21" s="315"/>
      <c r="O21" s="315"/>
      <c r="P21" s="315"/>
      <c r="Q21" s="315"/>
      <c r="X21" s="159"/>
      <c r="Y21" s="159"/>
      <c r="Z21" s="159"/>
      <c r="AA21" s="159"/>
    </row>
    <row r="22" spans="2:27" ht="18" customHeight="1">
      <c r="B22" s="710" t="s">
        <v>1527</v>
      </c>
      <c r="C22" s="1762"/>
      <c r="D22" s="1763"/>
      <c r="E22" s="1763"/>
      <c r="F22" s="1763"/>
      <c r="G22" s="1763"/>
      <c r="H22" s="1763"/>
      <c r="I22" s="1764"/>
      <c r="L22" s="271"/>
      <c r="M22" s="315"/>
      <c r="N22" s="315"/>
      <c r="O22" s="315"/>
      <c r="P22" s="315"/>
      <c r="Q22" s="315"/>
      <c r="X22" s="159"/>
      <c r="Y22" s="159"/>
      <c r="Z22" s="159"/>
      <c r="AA22" s="159"/>
    </row>
    <row r="23" spans="2:27" ht="24" customHeight="1">
      <c r="B23" s="711" t="s">
        <v>1528</v>
      </c>
      <c r="C23" s="1762"/>
      <c r="D23" s="1763"/>
      <c r="E23" s="1763"/>
      <c r="F23" s="1763"/>
      <c r="G23" s="1763"/>
      <c r="H23" s="1763"/>
      <c r="I23" s="1764"/>
      <c r="L23" s="271"/>
      <c r="M23" s="315"/>
      <c r="N23" s="315"/>
      <c r="O23" s="315"/>
      <c r="P23" s="315"/>
      <c r="Q23" s="315"/>
      <c r="X23" s="159"/>
      <c r="Y23" s="159"/>
      <c r="Z23" s="159"/>
      <c r="AA23" s="159"/>
    </row>
    <row r="24" spans="2:27" ht="22.15" customHeight="1">
      <c r="B24" s="712" t="s">
        <v>1529</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1530</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別添6_個票10</v>
      </c>
    </row>
    <row r="139" spans="2:9" ht="18" customHeight="1" thickBot="1">
      <c r="B139" s="33" t="s">
        <v>1116</v>
      </c>
    </row>
    <row r="140" spans="2:9" ht="18" customHeight="1">
      <c r="B140" s="1747" t="s">
        <v>1347</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別添6_個票10</v>
      </c>
    </row>
    <row r="181" spans="2:9" ht="18" customHeight="1" thickBot="1">
      <c r="B181" s="33" t="s">
        <v>1580</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1581</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61" priority="7">
      <formula>LEN(TRIM(B33))=0</formula>
    </cfRule>
  </conditionalFormatting>
  <conditionalFormatting sqref="B40:B43">
    <cfRule type="containsBlanks" dxfId="60" priority="6">
      <formula>LEN(TRIM(B40))=0</formula>
    </cfRule>
  </conditionalFormatting>
  <conditionalFormatting sqref="B50:I53 B56:I63 B65:I72 B75:I82 B84:I91 B95:I101 B103:I109 B113:I124 B126:I137 B141:I144 B147:I156 B158:I167 B170:I179 B182 B191 B200 B209 B218">
    <cfRule type="containsBlanks" dxfId="59" priority="2">
      <formula>LEN(TRIM(B50))=0</formula>
    </cfRule>
  </conditionalFormatting>
  <conditionalFormatting sqref="C33:C36">
    <cfRule type="containsBlanks" dxfId="58" priority="4">
      <formula>LEN(TRIM(C33))=0</formula>
    </cfRule>
  </conditionalFormatting>
  <conditionalFormatting sqref="C40:C43">
    <cfRule type="containsBlanks" dxfId="57" priority="3">
      <formula>LEN(TRIM(C40))=0</formula>
    </cfRule>
  </conditionalFormatting>
  <conditionalFormatting sqref="C9:I10 C13:I15 B191:I198 B200:I207 B209:I216 B218:I225">
    <cfRule type="containsBlanks" dxfId="56" priority="5">
      <formula>LEN(TRIM(B9))=0</formula>
    </cfRule>
  </conditionalFormatting>
  <conditionalFormatting sqref="C11:I12 C16:I16">
    <cfRule type="containsBlanks" dxfId="55" priority="8">
      <formula>LEN(TRIM(C11))=0</formula>
    </cfRule>
  </conditionalFormatting>
  <conditionalFormatting sqref="C21:I25 C8 C19:I19 C20 C28:C29">
    <cfRule type="containsBlanks" dxfId="54" priority="11">
      <formula>LEN(TRIM(C8))=0</formula>
    </cfRule>
  </conditionalFormatting>
  <conditionalFormatting sqref="C21:I25">
    <cfRule type="containsBlanks" dxfId="53" priority="1">
      <formula>LEN(TRIM(C21))=0</formula>
    </cfRule>
  </conditionalFormatting>
  <conditionalFormatting sqref="D33:I36 G37 I37">
    <cfRule type="containsBlanks" dxfId="52" priority="10">
      <formula>LEN(TRIM(D33))=0</formula>
    </cfRule>
  </conditionalFormatting>
  <conditionalFormatting sqref="D40:I43 G44 I44">
    <cfRule type="containsBlanks" dxfId="51"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06" t="s">
        <v>1097</v>
      </c>
      <c r="C5" s="1806"/>
      <c r="D5" s="1806"/>
      <c r="E5" s="1806"/>
      <c r="F5" s="1806"/>
    </row>
    <row r="6" spans="2:6" ht="14.25" thickBot="1"/>
    <row r="7" spans="2:6">
      <c r="B7" s="1795" t="s">
        <v>157</v>
      </c>
      <c r="C7" s="1796"/>
      <c r="D7" s="1799" t="s">
        <v>1095</v>
      </c>
      <c r="E7" s="1800"/>
      <c r="F7" s="1803" t="s">
        <v>1096</v>
      </c>
    </row>
    <row r="8" spans="2:6">
      <c r="B8" s="1797"/>
      <c r="C8" s="1798"/>
      <c r="D8" s="1801"/>
      <c r="E8" s="1802"/>
      <c r="F8" s="1804"/>
    </row>
    <row r="9" spans="2:6" ht="14.25" thickBot="1">
      <c r="B9" s="114"/>
      <c r="C9" s="117" t="s">
        <v>163</v>
      </c>
      <c r="D9" s="116" t="s">
        <v>1095</v>
      </c>
      <c r="E9" s="115" t="s">
        <v>1067</v>
      </c>
      <c r="F9" s="1805"/>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50" priority="2">
      <formula>LEN(TRIM(C10))=0</formula>
    </cfRule>
  </conditionalFormatting>
  <conditionalFormatting sqref="D10:D26 F10:F26">
    <cfRule type="containsBlanks" dxfId="49" priority="1">
      <formula>LEN(TRIM(D10))=0</formula>
    </cfRule>
  </conditionalFormatting>
  <conditionalFormatting sqref="G3 B10:B26">
    <cfRule type="containsBlanks" dxfId="48"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3947</v>
      </c>
      <c r="C4" s="1284"/>
      <c r="D4" s="1284"/>
      <c r="E4" s="1284"/>
      <c r="F4" s="1284"/>
      <c r="G4" s="1284"/>
      <c r="H4" s="1284"/>
      <c r="I4" s="1284"/>
      <c r="J4" s="1284"/>
      <c r="K4" s="1285"/>
      <c r="L4" s="1285"/>
      <c r="M4" s="1285"/>
      <c r="N4" s="1285"/>
      <c r="O4" s="1285"/>
      <c r="P4" s="1285"/>
      <c r="Q4" s="1285"/>
      <c r="R4" s="1285"/>
      <c r="S4" s="1285"/>
      <c r="T4" s="1285"/>
      <c r="U4" s="1285"/>
      <c r="V4" s="1285"/>
      <c r="AO4" s="1286" t="s">
        <v>3934</v>
      </c>
      <c r="AP4" s="1286"/>
      <c r="AQ4" s="1286"/>
      <c r="AR4" s="1286"/>
      <c r="AS4" s="1286"/>
      <c r="AT4" s="1286"/>
      <c r="AW4" s="1093" t="s">
        <v>3935</v>
      </c>
      <c r="BA4" s="1287"/>
      <c r="BB4" s="1288"/>
      <c r="BC4" s="1289" t="s">
        <v>3936</v>
      </c>
      <c r="BD4" s="1290"/>
      <c r="BE4" s="1291"/>
      <c r="BF4" s="1292"/>
      <c r="BG4" s="1293"/>
      <c r="BH4" s="1289" t="s">
        <v>3937</v>
      </c>
      <c r="BI4" s="1290"/>
      <c r="BJ4" s="1294"/>
      <c r="BK4" s="1295"/>
      <c r="BL4" s="1289" t="s">
        <v>3938</v>
      </c>
      <c r="BM4" s="1290"/>
      <c r="BN4" s="1291"/>
      <c r="CE4" s="1048" t="s">
        <v>3939</v>
      </c>
    </row>
    <row r="5" spans="2:83" ht="12" customHeight="1" thickBot="1">
      <c r="B5" s="1285"/>
      <c r="C5" s="1285"/>
      <c r="D5" s="1285"/>
      <c r="E5" s="1285"/>
      <c r="F5" s="1284" t="s">
        <v>3940</v>
      </c>
      <c r="G5" s="1285"/>
      <c r="H5" s="1285"/>
      <c r="I5" s="1285"/>
      <c r="J5" s="1285"/>
      <c r="K5" s="1285"/>
      <c r="L5" s="1285"/>
      <c r="M5" s="1285"/>
      <c r="N5" s="1285"/>
      <c r="O5" s="1285"/>
      <c r="P5" s="1285"/>
      <c r="Q5" s="1285"/>
      <c r="R5" s="1285"/>
      <c r="S5" s="1285"/>
      <c r="T5" s="1285"/>
      <c r="U5" s="1285"/>
      <c r="V5" s="1285"/>
      <c r="AO5" s="1297" t="s">
        <v>3941</v>
      </c>
      <c r="CE5" s="1298" t="b">
        <v>0</v>
      </c>
    </row>
    <row r="6" spans="2:83" ht="12" customHeight="1" thickBot="1"/>
    <row r="7" spans="2:83" ht="12" customHeight="1" thickBot="1">
      <c r="B7" s="1814" t="s">
        <v>3942</v>
      </c>
      <c r="C7" s="1815"/>
      <c r="D7" s="1815"/>
      <c r="E7" s="1816"/>
      <c r="F7" s="1807">
        <v>1</v>
      </c>
      <c r="G7" s="1808"/>
      <c r="H7" s="1808"/>
      <c r="I7" s="1809"/>
      <c r="AO7" s="1814" t="s">
        <v>3942</v>
      </c>
      <c r="AP7" s="1815"/>
      <c r="AQ7" s="1815"/>
      <c r="AR7" s="1816"/>
      <c r="AS7" s="1807">
        <v>1</v>
      </c>
      <c r="AT7" s="1808"/>
      <c r="AU7" s="1808"/>
      <c r="AV7" s="1809"/>
    </row>
    <row r="8" spans="2:83" ht="12" customHeight="1" thickBot="1"/>
    <row r="9" spans="2:83" ht="12" customHeight="1" thickBot="1">
      <c r="B9" s="1810" t="s">
        <v>3943</v>
      </c>
      <c r="C9" s="1811"/>
      <c r="D9" s="1811"/>
      <c r="E9" s="1812"/>
      <c r="AO9" s="1810" t="s">
        <v>3943</v>
      </c>
      <c r="AP9" s="1811"/>
      <c r="AQ9" s="1811"/>
      <c r="AR9" s="1812"/>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3944</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3"/>
      <c r="E14" s="1637"/>
      <c r="F14" s="1637"/>
      <c r="G14" s="163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37"/>
      <c r="E15" s="1637"/>
      <c r="F15" s="1637"/>
      <c r="G15" s="163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4" t="s">
        <v>3945</v>
      </c>
      <c r="C39" s="1815"/>
      <c r="D39" s="1815"/>
      <c r="E39" s="1816"/>
      <c r="AO39" s="1814" t="s">
        <v>3945</v>
      </c>
      <c r="AP39" s="1815"/>
      <c r="AQ39" s="1815"/>
      <c r="AR39" s="1816"/>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3947</v>
      </c>
      <c r="C4" s="1284"/>
      <c r="D4" s="1284"/>
      <c r="E4" s="1284"/>
      <c r="F4" s="1284"/>
      <c r="G4" s="1284"/>
      <c r="H4" s="1284"/>
      <c r="I4" s="1284"/>
      <c r="J4" s="1284"/>
      <c r="K4" s="1285"/>
      <c r="L4" s="1285"/>
      <c r="M4" s="1285"/>
      <c r="N4" s="1285"/>
      <c r="O4" s="1285"/>
      <c r="P4" s="1285"/>
      <c r="Q4" s="1285"/>
      <c r="R4" s="1285"/>
      <c r="S4" s="1285"/>
      <c r="T4" s="1285"/>
      <c r="U4" s="1285"/>
      <c r="V4" s="1285"/>
      <c r="AO4" s="1286" t="s">
        <v>3934</v>
      </c>
      <c r="AP4" s="1286"/>
      <c r="AQ4" s="1286"/>
      <c r="AR4" s="1286"/>
      <c r="AS4" s="1286"/>
      <c r="AT4" s="1286"/>
      <c r="AW4" s="1093" t="s">
        <v>3935</v>
      </c>
      <c r="BA4" s="1287"/>
      <c r="BB4" s="1288"/>
      <c r="BC4" s="1289" t="s">
        <v>3936</v>
      </c>
      <c r="BD4" s="1290"/>
      <c r="BE4" s="1291"/>
      <c r="BF4" s="1292"/>
      <c r="BG4" s="1293"/>
      <c r="BH4" s="1289" t="s">
        <v>3937</v>
      </c>
      <c r="BI4" s="1290"/>
      <c r="BJ4" s="1294"/>
      <c r="BK4" s="1295"/>
      <c r="BL4" s="1289" t="s">
        <v>3938</v>
      </c>
      <c r="BM4" s="1290"/>
      <c r="BN4" s="1291"/>
      <c r="CE4" s="1048" t="s">
        <v>3939</v>
      </c>
    </row>
    <row r="5" spans="2:83" ht="12" customHeight="1" thickBot="1">
      <c r="B5" s="1285"/>
      <c r="C5" s="1285"/>
      <c r="D5" s="1285"/>
      <c r="E5" s="1285"/>
      <c r="F5" s="1284" t="s">
        <v>3940</v>
      </c>
      <c r="G5" s="1285"/>
      <c r="H5" s="1285"/>
      <c r="I5" s="1285"/>
      <c r="J5" s="1285"/>
      <c r="K5" s="1285"/>
      <c r="L5" s="1285"/>
      <c r="M5" s="1285"/>
      <c r="N5" s="1285"/>
      <c r="O5" s="1285"/>
      <c r="P5" s="1285"/>
      <c r="Q5" s="1285"/>
      <c r="R5" s="1285"/>
      <c r="S5" s="1285"/>
      <c r="T5" s="1285"/>
      <c r="U5" s="1285"/>
      <c r="V5" s="1285"/>
      <c r="AO5" s="1297" t="s">
        <v>3941</v>
      </c>
      <c r="CE5" s="1298" t="b">
        <v>0</v>
      </c>
    </row>
    <row r="6" spans="2:83" ht="12" customHeight="1" thickBot="1"/>
    <row r="7" spans="2:83" ht="12" customHeight="1" thickBot="1">
      <c r="B7" s="1814" t="s">
        <v>3942</v>
      </c>
      <c r="C7" s="1815"/>
      <c r="D7" s="1815"/>
      <c r="E7" s="1816"/>
      <c r="F7" s="1807">
        <v>2</v>
      </c>
      <c r="G7" s="1808"/>
      <c r="H7" s="1808"/>
      <c r="I7" s="1809"/>
      <c r="AO7" s="1814" t="s">
        <v>3942</v>
      </c>
      <c r="AP7" s="1815"/>
      <c r="AQ7" s="1815"/>
      <c r="AR7" s="1816"/>
      <c r="AS7" s="1807">
        <v>2</v>
      </c>
      <c r="AT7" s="1808"/>
      <c r="AU7" s="1808"/>
      <c r="AV7" s="1809"/>
    </row>
    <row r="8" spans="2:83" ht="12" customHeight="1" thickBot="1"/>
    <row r="9" spans="2:83" ht="12" customHeight="1" thickBot="1">
      <c r="B9" s="1810" t="s">
        <v>3943</v>
      </c>
      <c r="C9" s="1811"/>
      <c r="D9" s="1811"/>
      <c r="E9" s="1812"/>
      <c r="AO9" s="1810" t="s">
        <v>3943</v>
      </c>
      <c r="AP9" s="1811"/>
      <c r="AQ9" s="1811"/>
      <c r="AR9" s="1812"/>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3944</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3"/>
      <c r="E14" s="1637"/>
      <c r="F14" s="1637"/>
      <c r="G14" s="163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37"/>
      <c r="E15" s="1637"/>
      <c r="F15" s="1637"/>
      <c r="G15" s="163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4" t="s">
        <v>3945</v>
      </c>
      <c r="C39" s="1815"/>
      <c r="D39" s="1815"/>
      <c r="E39" s="1816"/>
      <c r="AO39" s="1814" t="s">
        <v>3945</v>
      </c>
      <c r="AP39" s="1815"/>
      <c r="AQ39" s="1815"/>
      <c r="AR39" s="1816"/>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6"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1768</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37" t="s">
        <v>1385</v>
      </c>
      <c r="P3" s="1837"/>
      <c r="Q3" s="1837"/>
      <c r="R3" s="1837"/>
      <c r="S3" s="1838" t="str">
        <f>IF(別添１_要件確認!J21="","",別添１_要件確認!J21)</f>
        <v/>
      </c>
      <c r="T3" s="1838"/>
      <c r="U3" s="1838"/>
      <c r="V3" s="1838"/>
      <c r="W3" s="1838"/>
      <c r="X3" s="1838"/>
      <c r="Y3" s="1838"/>
      <c r="Z3" s="1838"/>
      <c r="AA3" s="1838"/>
      <c r="AB3" s="1838"/>
      <c r="AC3" s="1838"/>
      <c r="AD3" s="1838"/>
      <c r="AE3" s="1838"/>
      <c r="AF3" s="1838"/>
      <c r="AG3" s="1838"/>
      <c r="AH3" s="1838"/>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39" t="s">
        <v>1386</v>
      </c>
      <c r="R5" s="1839"/>
      <c r="S5" s="1839"/>
      <c r="T5" s="1840" t="s">
        <v>1817</v>
      </c>
      <c r="U5" s="1840"/>
      <c r="V5" s="1840"/>
      <c r="W5" s="1839" t="s">
        <v>1387</v>
      </c>
      <c r="X5" s="1839"/>
      <c r="Y5" s="1839"/>
      <c r="Z5" s="1841"/>
      <c r="AA5" s="1841"/>
      <c r="AB5" s="1841"/>
      <c r="AC5" s="1842" t="s">
        <v>1388</v>
      </c>
      <c r="AD5" s="1843"/>
      <c r="AE5" s="1843"/>
      <c r="AF5" s="1841"/>
      <c r="AG5" s="1841"/>
      <c r="AH5" s="1841"/>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27" t="s">
        <v>1389</v>
      </c>
      <c r="C7" s="1828"/>
      <c r="D7" s="1829"/>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30"/>
      <c r="C8" s="1831"/>
      <c r="D8" s="1832"/>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33"/>
      <c r="D9" s="1834"/>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35"/>
      <c r="D10" s="1836"/>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35"/>
      <c r="D11" s="1836"/>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35"/>
      <c r="D12" s="1836"/>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35"/>
      <c r="D13" s="1836"/>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22"/>
      <c r="D14" s="1818"/>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22"/>
      <c r="D15" s="1818"/>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23"/>
      <c r="D16" s="1824"/>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22"/>
      <c r="D17" s="1818"/>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22"/>
      <c r="D18" s="1818"/>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22"/>
      <c r="D19" s="1818"/>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22"/>
      <c r="D20" s="1818"/>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22"/>
      <c r="D21" s="1818"/>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22"/>
      <c r="D22" s="1818"/>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23"/>
      <c r="D23" s="1824"/>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17" t="s">
        <v>1402</v>
      </c>
      <c r="D24" s="1818"/>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17" t="s">
        <v>1403</v>
      </c>
      <c r="D25" s="1818"/>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17" t="s">
        <v>1404</v>
      </c>
      <c r="D26" s="1818"/>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25" t="s">
        <v>1405</v>
      </c>
      <c r="D27" s="1826"/>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17"/>
      <c r="D28" s="1818"/>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19"/>
      <c r="D29" s="1820"/>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O3:R3"/>
    <mergeCell ref="S3:AH3"/>
    <mergeCell ref="Q5:S5"/>
    <mergeCell ref="T5:V5"/>
    <mergeCell ref="W5:Y5"/>
    <mergeCell ref="Z5:AB5"/>
    <mergeCell ref="AC5:AE5"/>
    <mergeCell ref="AF5:AH5"/>
    <mergeCell ref="C19:D19"/>
    <mergeCell ref="B7:D8"/>
    <mergeCell ref="C9:D9"/>
    <mergeCell ref="C10:D10"/>
    <mergeCell ref="C11:D11"/>
    <mergeCell ref="C12:D12"/>
    <mergeCell ref="C13:D13"/>
    <mergeCell ref="C14:D14"/>
    <mergeCell ref="C15:D15"/>
    <mergeCell ref="C16:D16"/>
    <mergeCell ref="C17:D17"/>
    <mergeCell ref="C18:D18"/>
    <mergeCell ref="C26:D26"/>
    <mergeCell ref="C28:D28"/>
    <mergeCell ref="C29:D29"/>
    <mergeCell ref="T31:AO31"/>
    <mergeCell ref="C20:D20"/>
    <mergeCell ref="C21:D21"/>
    <mergeCell ref="C22:D22"/>
    <mergeCell ref="C23:D23"/>
    <mergeCell ref="C24:D24"/>
    <mergeCell ref="C25:D25"/>
    <mergeCell ref="C27:D27"/>
  </mergeCells>
  <phoneticPr fontId="65"/>
  <conditionalFormatting sqref="F7">
    <cfRule type="containsBlanks" dxfId="45" priority="7">
      <formula>LEN(TRIM(F7))=0</formula>
    </cfRule>
  </conditionalFormatting>
  <conditionalFormatting sqref="I7 L7 O7 R7 U7 X7 AA7 AD7 AG7">
    <cfRule type="containsBlanks" dxfId="44" priority="6">
      <formula>LEN(TRIM(I7))=0</formula>
    </cfRule>
  </conditionalFormatting>
  <conditionalFormatting sqref="S3:AH3">
    <cfRule type="containsBlanks" dxfId="43" priority="2">
      <formula>LEN(TRIM(S3))=0</formula>
    </cfRule>
  </conditionalFormatting>
  <conditionalFormatting sqref="Z5:AB5 AF5:AH5">
    <cfRule type="containsBlanks" dxfId="42" priority="1">
      <formula>LEN(TRIM(Z5))=0</formula>
    </cfRule>
  </conditionalFormatting>
  <conditionalFormatting sqref="AJ7">
    <cfRule type="containsBlanks" dxfId="41" priority="5">
      <formula>LEN(TRIM(AJ7))=0</formula>
    </cfRule>
  </conditionalFormatting>
  <conditionalFormatting sqref="AM7">
    <cfRule type="containsBlanks" dxfId="40"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topLeftCell="B1" zoomScaleNormal="100" zoomScaleSheetLayoutView="100" workbookViewId="0">
      <selection activeCell="K9" sqref="K9:L9"/>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1781</v>
      </c>
      <c r="C3" s="6"/>
      <c r="D3" s="1844" t="s">
        <v>1769</v>
      </c>
      <c r="E3" s="1845"/>
      <c r="F3" s="222"/>
      <c r="G3" s="222"/>
      <c r="H3" s="222"/>
      <c r="I3" s="222"/>
      <c r="J3" s="222"/>
      <c r="K3" s="222"/>
    </row>
    <row r="4" spans="2:23" ht="19.899999999999999" customHeight="1">
      <c r="B4" s="1846" t="s">
        <v>1255</v>
      </c>
      <c r="C4" s="1846"/>
      <c r="D4" s="1846"/>
      <c r="E4" s="1846"/>
      <c r="F4" s="1846"/>
      <c r="G4" s="1846"/>
      <c r="H4" s="1846"/>
      <c r="I4" s="1846"/>
      <c r="J4" s="1846"/>
      <c r="K4" s="1846"/>
      <c r="L4" s="1846"/>
    </row>
    <row r="5" spans="2:23" ht="19.899999999999999" customHeight="1">
      <c r="B5" s="1847" t="s">
        <v>1743</v>
      </c>
      <c r="C5" s="1847"/>
      <c r="D5" s="1848" t="str">
        <f>IF(応募申請書!T13="","",応募申請書!T13)</f>
        <v/>
      </c>
      <c r="E5" s="1848"/>
      <c r="F5" s="1848"/>
      <c r="G5" s="1848"/>
      <c r="H5" s="1848"/>
      <c r="I5" s="1848"/>
      <c r="J5" s="1848"/>
      <c r="K5" s="1848"/>
      <c r="L5" s="1848"/>
    </row>
    <row r="6" spans="2:23" ht="19.899999999999999" customHeight="1">
      <c r="B6" s="1847" t="s">
        <v>1744</v>
      </c>
      <c r="C6" s="1847"/>
      <c r="D6" s="1849" t="str">
        <f>IF(応募申請書!H33="","",応募申請書!H33)</f>
        <v/>
      </c>
      <c r="E6" s="1849"/>
      <c r="F6" s="1849"/>
      <c r="G6" s="1849"/>
      <c r="H6" s="1849"/>
      <c r="I6" s="1849"/>
      <c r="J6" s="1849"/>
      <c r="K6" s="1849"/>
      <c r="L6" s="1849"/>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thickBot="1">
      <c r="B9" s="1850" t="s">
        <v>1269</v>
      </c>
      <c r="C9" s="1851"/>
      <c r="D9" s="1851"/>
      <c r="E9" s="969" t="str">
        <f>IF(別添３_実施計画書まとめ!$F$39="","",別添３_実施計画書まとめ!$F$39)</f>
        <v/>
      </c>
      <c r="F9" s="311" t="s">
        <v>1295</v>
      </c>
      <c r="G9" s="308"/>
      <c r="I9" s="1857" t="s">
        <v>3948</v>
      </c>
      <c r="J9" s="1858"/>
      <c r="K9" s="1859" t="str">
        <f>IF($C$20="","",IF($E$20="","",IF($C$20&lt;$E$20,"比例",IF($C$20&gt;$E$20,"1/2キャップ"))))</f>
        <v/>
      </c>
      <c r="L9" s="1860"/>
    </row>
    <row r="10" spans="2:23" s="224" customFormat="1" ht="18" customHeight="1">
      <c r="B10" s="1864" t="s">
        <v>1272</v>
      </c>
      <c r="C10" s="1865"/>
      <c r="D10" s="1865"/>
      <c r="E10" s="970" t="str">
        <f>IF(I16="","",I16)</f>
        <v/>
      </c>
      <c r="F10" s="313" t="s">
        <v>1296</v>
      </c>
      <c r="G10" s="310"/>
      <c r="N10" s="1866"/>
      <c r="O10" s="1866"/>
      <c r="P10" s="1866"/>
      <c r="Q10" s="1866"/>
      <c r="R10" s="1866"/>
      <c r="S10" s="1866"/>
      <c r="T10" s="1866"/>
      <c r="U10" s="1866"/>
      <c r="V10" s="1866"/>
      <c r="W10" s="1866"/>
    </row>
    <row r="11" spans="2:23" s="224" customFormat="1" ht="18" customHeight="1" thickBot="1">
      <c r="B11" s="1867" t="s">
        <v>1154</v>
      </c>
      <c r="C11" s="1868"/>
      <c r="D11" s="1868"/>
      <c r="E11" s="971">
        <v>7700</v>
      </c>
      <c r="F11" s="312" t="s">
        <v>1297</v>
      </c>
      <c r="G11" s="309"/>
      <c r="N11" s="1866"/>
      <c r="O11" s="1866"/>
      <c r="P11" s="1866"/>
      <c r="Q11" s="1866"/>
      <c r="R11" s="1866"/>
      <c r="S11" s="1866"/>
      <c r="T11" s="1866"/>
      <c r="U11" s="1866"/>
      <c r="V11" s="1866"/>
      <c r="W11" s="1866"/>
    </row>
    <row r="12" spans="2:23" s="224" customFormat="1" ht="18" customHeight="1" thickBot="1">
      <c r="N12" s="1866"/>
      <c r="O12" s="1866"/>
      <c r="P12" s="1866"/>
      <c r="Q12" s="1866"/>
      <c r="R12" s="1866"/>
      <c r="S12" s="1866"/>
      <c r="T12" s="1866"/>
      <c r="U12" s="1866"/>
      <c r="V12" s="1866"/>
      <c r="W12" s="1866"/>
    </row>
    <row r="13" spans="2:23" s="224" customFormat="1" ht="12" customHeight="1">
      <c r="B13" s="1869" t="s">
        <v>1144</v>
      </c>
      <c r="C13" s="1872" t="s">
        <v>1274</v>
      </c>
      <c r="D13" s="1873"/>
      <c r="E13" s="1873" t="s">
        <v>1276</v>
      </c>
      <c r="F13" s="1873"/>
      <c r="G13" s="1873" t="s">
        <v>1271</v>
      </c>
      <c r="H13" s="1873"/>
      <c r="I13" s="1873" t="s">
        <v>1277</v>
      </c>
      <c r="J13" s="1873"/>
      <c r="K13" s="1873" t="s">
        <v>1278</v>
      </c>
      <c r="L13" s="1874"/>
      <c r="N13" s="1866"/>
      <c r="O13" s="1866"/>
      <c r="P13" s="1866"/>
      <c r="Q13" s="1866"/>
      <c r="R13" s="1866"/>
      <c r="S13" s="1866"/>
      <c r="T13" s="1866"/>
      <c r="U13" s="1866"/>
      <c r="V13" s="1866"/>
      <c r="W13" s="1866"/>
    </row>
    <row r="14" spans="2:23" ht="15" customHeight="1">
      <c r="B14" s="1870"/>
      <c r="C14" s="1875" t="s">
        <v>1275</v>
      </c>
      <c r="D14" s="1876"/>
      <c r="E14" s="1852" t="s">
        <v>1279</v>
      </c>
      <c r="F14" s="1852"/>
      <c r="G14" s="1853" t="s">
        <v>1293</v>
      </c>
      <c r="H14" s="1854"/>
      <c r="I14" s="1855" t="s">
        <v>1280</v>
      </c>
      <c r="J14" s="1852"/>
      <c r="K14" s="1855" t="s">
        <v>1756</v>
      </c>
      <c r="L14" s="1856"/>
      <c r="N14" s="1866"/>
      <c r="O14" s="1866"/>
      <c r="P14" s="1866"/>
      <c r="Q14" s="1866"/>
      <c r="R14" s="1866"/>
      <c r="S14" s="1866"/>
      <c r="T14" s="1866"/>
      <c r="U14" s="1866"/>
      <c r="V14" s="1866"/>
      <c r="W14" s="1866"/>
    </row>
    <row r="15" spans="2:23" ht="12" customHeight="1">
      <c r="B15" s="1870"/>
      <c r="C15" s="898"/>
      <c r="D15" s="899"/>
      <c r="E15" s="900"/>
      <c r="F15" s="901"/>
      <c r="G15" s="1861" t="s">
        <v>1290</v>
      </c>
      <c r="H15" s="1862"/>
      <c r="I15" s="902"/>
      <c r="J15" s="903"/>
      <c r="K15" s="902"/>
      <c r="L15" s="904"/>
      <c r="N15" s="235"/>
      <c r="O15" s="235"/>
      <c r="P15" s="235"/>
      <c r="Q15" s="235"/>
      <c r="R15" s="235"/>
      <c r="S15" s="235"/>
      <c r="T15" s="235"/>
      <c r="U15" s="235"/>
      <c r="V15" s="235"/>
      <c r="W15" s="235"/>
    </row>
    <row r="16" spans="2:23" ht="21.75" customHeight="1">
      <c r="B16" s="1870"/>
      <c r="C16" s="972" t="str">
        <f>IF(別添３_実施計画書まとめ!K27="","",別添３_実施計画書まとめ!K27)</f>
        <v/>
      </c>
      <c r="D16" s="905" t="s">
        <v>1270</v>
      </c>
      <c r="E16" s="906"/>
      <c r="F16" s="905" t="s">
        <v>1270</v>
      </c>
      <c r="G16" s="973" t="str">
        <f>IF(C16="","",$C$16-$E$16)</f>
        <v/>
      </c>
      <c r="H16" s="905" t="s">
        <v>1270</v>
      </c>
      <c r="I16" s="974" t="str">
        <f>IF(G35="","",G35)</f>
        <v/>
      </c>
      <c r="J16" s="905" t="s">
        <v>1270</v>
      </c>
      <c r="K16" s="907">
        <v>50000000</v>
      </c>
      <c r="L16" s="908" t="s">
        <v>1270</v>
      </c>
      <c r="N16" s="1863" t="s">
        <v>1755</v>
      </c>
      <c r="O16" s="1863"/>
      <c r="P16" s="1863"/>
      <c r="Q16" s="1863"/>
      <c r="R16" s="1863"/>
      <c r="S16" s="1863"/>
      <c r="T16" s="1863"/>
      <c r="U16" s="1863"/>
      <c r="V16" s="1863"/>
      <c r="W16" s="1157"/>
    </row>
    <row r="17" spans="2:23" ht="12" customHeight="1">
      <c r="B17" s="1870"/>
      <c r="C17" s="1882" t="s">
        <v>1281</v>
      </c>
      <c r="D17" s="1883"/>
      <c r="E17" s="1883" t="s">
        <v>1282</v>
      </c>
      <c r="F17" s="1883"/>
      <c r="G17" s="1883" t="s">
        <v>1283</v>
      </c>
      <c r="H17" s="1883"/>
      <c r="I17" s="1883" t="s">
        <v>1284</v>
      </c>
      <c r="J17" s="1883"/>
      <c r="K17" s="1883" t="s">
        <v>1285</v>
      </c>
      <c r="L17" s="1884"/>
      <c r="N17" s="1863"/>
      <c r="O17" s="1863"/>
      <c r="P17" s="1863"/>
      <c r="Q17" s="1863"/>
      <c r="R17" s="1863"/>
      <c r="S17" s="1863"/>
      <c r="T17" s="1863"/>
      <c r="U17" s="1863"/>
      <c r="V17" s="1863"/>
      <c r="W17" s="1157"/>
    </row>
    <row r="18" spans="2:23" ht="15" customHeight="1">
      <c r="B18" s="1870"/>
      <c r="C18" s="1875" t="s">
        <v>1286</v>
      </c>
      <c r="D18" s="1876"/>
      <c r="E18" s="1885" t="s">
        <v>1287</v>
      </c>
      <c r="F18" s="1876"/>
      <c r="G18" s="1886" t="s">
        <v>1288</v>
      </c>
      <c r="H18" s="1887"/>
      <c r="I18" s="1886" t="s">
        <v>1289</v>
      </c>
      <c r="J18" s="1887"/>
      <c r="K18" s="1885" t="s">
        <v>1542</v>
      </c>
      <c r="L18" s="1888"/>
      <c r="N18" s="1863"/>
      <c r="O18" s="1863"/>
      <c r="P18" s="1863"/>
      <c r="Q18" s="1863"/>
      <c r="R18" s="1863"/>
      <c r="S18" s="1863"/>
      <c r="T18" s="1863"/>
      <c r="U18" s="1863"/>
      <c r="V18" s="1863"/>
      <c r="W18" s="1157"/>
    </row>
    <row r="19" spans="2:23" ht="12" customHeight="1">
      <c r="B19" s="1870"/>
      <c r="C19" s="1877" t="s">
        <v>1291</v>
      </c>
      <c r="D19" s="1862"/>
      <c r="E19" s="1861" t="s">
        <v>1292</v>
      </c>
      <c r="F19" s="1862"/>
      <c r="G19" s="1861"/>
      <c r="H19" s="1862"/>
      <c r="I19" s="1861"/>
      <c r="J19" s="1862"/>
      <c r="K19" s="1861" t="s">
        <v>1298</v>
      </c>
      <c r="L19" s="1878"/>
      <c r="N19" s="234"/>
      <c r="O19" s="234"/>
      <c r="P19" s="234"/>
      <c r="Q19" s="234"/>
      <c r="R19" s="234"/>
      <c r="S19" s="234"/>
      <c r="T19" s="234"/>
      <c r="U19" s="234"/>
      <c r="V19" s="234"/>
      <c r="W19" s="1157"/>
    </row>
    <row r="20" spans="2:23" ht="21.75" customHeight="1" thickBot="1">
      <c r="B20" s="1871"/>
      <c r="C20" s="976" t="str">
        <f>IF(E9="","",$E$9*$E$11)</f>
        <v/>
      </c>
      <c r="D20" s="909" t="s">
        <v>1270</v>
      </c>
      <c r="E20" s="975" t="str">
        <f>IFERROR(ROUNDDOWN($E$10*1/2,0),"")</f>
        <v/>
      </c>
      <c r="F20" s="909" t="s">
        <v>1270</v>
      </c>
      <c r="G20" s="975" t="str">
        <f>IF($C$20&lt;$E$20,$C$20,IF($C$20&gt;$E$20,$E$20,$C$20))</f>
        <v/>
      </c>
      <c r="H20" s="909" t="s">
        <v>1270</v>
      </c>
      <c r="I20" s="975" t="str">
        <f>IF($G$16&lt;$G$20,$G$16,IF($G$16&gt;$G$20,$G$20,$G$16))</f>
        <v/>
      </c>
      <c r="J20" s="909" t="s">
        <v>1270</v>
      </c>
      <c r="K20" s="975" t="str">
        <f>IF(C20="","",TRUNC(IF($K$16&lt;$I$20,$K$16,IF($K$16&gt;$I$20,$I$20,$K$16)),-3))</f>
        <v/>
      </c>
      <c r="L20" s="910" t="s">
        <v>1270</v>
      </c>
      <c r="N20" s="1158"/>
      <c r="O20" s="1158"/>
      <c r="P20" s="1158"/>
      <c r="Q20" s="1159"/>
      <c r="R20" s="1159"/>
      <c r="S20" s="1159"/>
      <c r="T20" s="1159"/>
      <c r="U20" s="1159"/>
      <c r="V20" s="1159"/>
      <c r="W20" s="1157"/>
    </row>
    <row r="21" spans="2:23" ht="15" customHeight="1" thickBot="1">
      <c r="B21" s="911"/>
      <c r="C21" s="912"/>
      <c r="D21" s="912"/>
      <c r="E21" s="912"/>
      <c r="F21" s="912"/>
      <c r="G21" s="912"/>
      <c r="H21" s="912"/>
      <c r="I21" s="912"/>
      <c r="J21" s="912"/>
      <c r="K21" s="912"/>
      <c r="L21" s="912"/>
      <c r="N21" s="1160"/>
      <c r="O21" s="1160"/>
      <c r="P21" s="1161"/>
      <c r="Q21" s="1160"/>
      <c r="R21" s="1160"/>
      <c r="S21" s="1162"/>
      <c r="T21" s="1163"/>
      <c r="U21" s="1163"/>
      <c r="V21" s="1164"/>
      <c r="W21" s="1157"/>
    </row>
    <row r="22" spans="2:23" ht="21.75" customHeight="1">
      <c r="B22" s="1879" t="s">
        <v>1532</v>
      </c>
      <c r="C22" s="1880"/>
      <c r="D22" s="1880"/>
      <c r="E22" s="1880"/>
      <c r="F22" s="1880"/>
      <c r="G22" s="1880"/>
      <c r="H22" s="1880"/>
      <c r="I22" s="1880"/>
      <c r="J22" s="1880"/>
      <c r="K22" s="1880"/>
      <c r="L22" s="1881"/>
      <c r="N22" s="1158"/>
      <c r="O22" s="1158"/>
      <c r="P22" s="1158"/>
      <c r="Q22" s="1158"/>
      <c r="R22" s="1158"/>
      <c r="S22" s="1158"/>
      <c r="T22" s="1165"/>
      <c r="U22" s="1165"/>
      <c r="V22" s="1165"/>
      <c r="W22" s="1157"/>
    </row>
    <row r="23" spans="2:23" ht="18" customHeight="1">
      <c r="B23" s="1896" t="s">
        <v>1145</v>
      </c>
      <c r="C23" s="1897"/>
      <c r="D23" s="1897"/>
      <c r="E23" s="1897"/>
      <c r="F23" s="1897"/>
      <c r="G23" s="1898" t="s">
        <v>1146</v>
      </c>
      <c r="H23" s="1899"/>
      <c r="I23" s="1900" t="s">
        <v>1147</v>
      </c>
      <c r="J23" s="1897"/>
      <c r="K23" s="1897"/>
      <c r="L23" s="1901"/>
      <c r="N23" s="1163"/>
      <c r="O23" s="1163"/>
      <c r="P23" s="1166"/>
      <c r="Q23" s="1167"/>
      <c r="R23" s="1167"/>
      <c r="S23" s="1162"/>
      <c r="T23" s="1165"/>
      <c r="U23" s="1165"/>
      <c r="V23" s="1165"/>
      <c r="W23" s="1157"/>
    </row>
    <row r="24" spans="2:23" ht="25.15" customHeight="1">
      <c r="B24" s="1902"/>
      <c r="C24" s="1903"/>
      <c r="D24" s="1903"/>
      <c r="E24" s="1903"/>
      <c r="F24" s="1903"/>
      <c r="G24" s="1904"/>
      <c r="H24" s="1905"/>
      <c r="I24" s="1906"/>
      <c r="J24" s="1907"/>
      <c r="K24" s="1907"/>
      <c r="L24" s="1908"/>
      <c r="N24" s="1863" t="s">
        <v>1750</v>
      </c>
      <c r="O24" s="1863"/>
      <c r="P24" s="1863"/>
      <c r="Q24" s="1863"/>
      <c r="R24" s="1863"/>
      <c r="S24" s="1863"/>
      <c r="T24" s="1863"/>
      <c r="U24" s="1863"/>
      <c r="V24" s="1863"/>
      <c r="W24" s="1863"/>
    </row>
    <row r="25" spans="2:23" ht="25.15" customHeight="1">
      <c r="B25" s="1889"/>
      <c r="C25" s="1890"/>
      <c r="D25" s="1890"/>
      <c r="E25" s="1890"/>
      <c r="F25" s="1890"/>
      <c r="G25" s="1891"/>
      <c r="H25" s="1892"/>
      <c r="I25" s="1893"/>
      <c r="J25" s="1894"/>
      <c r="K25" s="1894"/>
      <c r="L25" s="1895"/>
    </row>
    <row r="26" spans="2:23" ht="25.15" customHeight="1">
      <c r="B26" s="1889"/>
      <c r="C26" s="1890"/>
      <c r="D26" s="1890"/>
      <c r="E26" s="1890"/>
      <c r="F26" s="1890"/>
      <c r="G26" s="1891"/>
      <c r="H26" s="1892"/>
      <c r="I26" s="1893"/>
      <c r="J26" s="1894"/>
      <c r="K26" s="1894"/>
      <c r="L26" s="1895"/>
    </row>
    <row r="27" spans="2:23" ht="25.15" customHeight="1">
      <c r="B27" s="1889"/>
      <c r="C27" s="1890"/>
      <c r="D27" s="1890"/>
      <c r="E27" s="1890"/>
      <c r="F27" s="1890"/>
      <c r="G27" s="1891"/>
      <c r="H27" s="1892"/>
      <c r="I27" s="1893"/>
      <c r="J27" s="1894"/>
      <c r="K27" s="1894"/>
      <c r="L27" s="1895"/>
    </row>
    <row r="28" spans="2:23" ht="25.15" customHeight="1">
      <c r="B28" s="1889"/>
      <c r="C28" s="1890"/>
      <c r="D28" s="1890"/>
      <c r="E28" s="1890"/>
      <c r="F28" s="1890"/>
      <c r="G28" s="1891"/>
      <c r="H28" s="1892"/>
      <c r="I28" s="1893"/>
      <c r="J28" s="1894"/>
      <c r="K28" s="1894"/>
      <c r="L28" s="1895"/>
    </row>
    <row r="29" spans="2:23" ht="25.15" customHeight="1">
      <c r="B29" s="1889"/>
      <c r="C29" s="1890"/>
      <c r="D29" s="1890"/>
      <c r="E29" s="1890"/>
      <c r="F29" s="1890"/>
      <c r="G29" s="1891"/>
      <c r="H29" s="1892"/>
      <c r="I29" s="1893"/>
      <c r="J29" s="1894"/>
      <c r="K29" s="1894"/>
      <c r="L29" s="1895"/>
    </row>
    <row r="30" spans="2:23" ht="25.15" customHeight="1">
      <c r="B30" s="1909"/>
      <c r="C30" s="1910"/>
      <c r="D30" s="1910"/>
      <c r="E30" s="1910"/>
      <c r="F30" s="1910"/>
      <c r="G30" s="1911"/>
      <c r="H30" s="1912"/>
      <c r="I30" s="1913"/>
      <c r="J30" s="1914"/>
      <c r="K30" s="1914"/>
      <c r="L30" s="1915"/>
    </row>
    <row r="31" spans="2:23" ht="25.15" customHeight="1">
      <c r="B31" s="1909"/>
      <c r="C31" s="1910"/>
      <c r="D31" s="1910"/>
      <c r="E31" s="1910"/>
      <c r="F31" s="1910"/>
      <c r="G31" s="1911"/>
      <c r="H31" s="1912"/>
      <c r="I31" s="1913"/>
      <c r="J31" s="1914"/>
      <c r="K31" s="1914"/>
      <c r="L31" s="1915"/>
    </row>
    <row r="32" spans="2:23" ht="25.15" customHeight="1">
      <c r="B32" s="1930"/>
      <c r="C32" s="1931"/>
      <c r="D32" s="1931"/>
      <c r="E32" s="1931"/>
      <c r="F32" s="1931"/>
      <c r="G32" s="1932"/>
      <c r="H32" s="1933"/>
      <c r="I32" s="1934"/>
      <c r="J32" s="1935"/>
      <c r="K32" s="1935"/>
      <c r="L32" s="1936"/>
    </row>
    <row r="33" spans="2:23" ht="18" customHeight="1">
      <c r="B33" s="1916" t="s">
        <v>1148</v>
      </c>
      <c r="C33" s="1917"/>
      <c r="D33" s="1917"/>
      <c r="E33" s="236"/>
      <c r="F33" s="229"/>
      <c r="G33" s="1918" t="str">
        <f>IF(G24="","",SUM(G24:G32))</f>
        <v/>
      </c>
      <c r="H33" s="1919"/>
      <c r="I33" s="299"/>
      <c r="J33" s="300"/>
      <c r="K33" s="300"/>
      <c r="L33" s="301"/>
    </row>
    <row r="34" spans="2:23" ht="18" customHeight="1" thickBot="1">
      <c r="B34" s="1920" t="s">
        <v>1149</v>
      </c>
      <c r="C34" s="1921"/>
      <c r="D34" s="1921"/>
      <c r="E34" s="237"/>
      <c r="F34" s="230"/>
      <c r="G34" s="1922">
        <v>0</v>
      </c>
      <c r="H34" s="1923"/>
      <c r="I34" s="302"/>
      <c r="J34" s="178"/>
      <c r="K34" s="178"/>
      <c r="L34" s="303"/>
      <c r="M34" s="1924" t="s">
        <v>1524</v>
      </c>
      <c r="N34" s="1925"/>
      <c r="O34" s="1925"/>
      <c r="P34" s="1925"/>
      <c r="Q34" s="1925"/>
      <c r="R34" s="1925"/>
      <c r="S34" s="1925"/>
      <c r="T34" s="1925"/>
      <c r="U34" s="1925"/>
      <c r="V34" s="1925"/>
      <c r="W34" s="1925"/>
    </row>
    <row r="35" spans="2:23" ht="19.5" customHeight="1" thickTop="1" thickBot="1">
      <c r="B35" s="1926" t="s">
        <v>14</v>
      </c>
      <c r="C35" s="1927"/>
      <c r="D35" s="1927"/>
      <c r="E35" s="238"/>
      <c r="F35" s="307"/>
      <c r="G35" s="1928" t="str">
        <f>IF(G33="","",G33+G34)</f>
        <v/>
      </c>
      <c r="H35" s="1929"/>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55" t="s">
        <v>1150</v>
      </c>
      <c r="C37" s="1956"/>
      <c r="D37" s="1956"/>
      <c r="E37" s="1956"/>
      <c r="F37" s="1956"/>
      <c r="G37" s="1956"/>
      <c r="H37" s="1956"/>
      <c r="I37" s="1956"/>
      <c r="J37" s="1956"/>
      <c r="K37" s="1956"/>
      <c r="L37" s="1956"/>
    </row>
    <row r="38" spans="2:23" ht="34.9" customHeight="1">
      <c r="B38" s="1957" t="s">
        <v>1151</v>
      </c>
      <c r="C38" s="1958"/>
      <c r="D38" s="1959" t="s">
        <v>1152</v>
      </c>
      <c r="E38" s="1960"/>
      <c r="F38" s="1958"/>
      <c r="G38" s="1959" t="s">
        <v>1153</v>
      </c>
      <c r="H38" s="1958"/>
      <c r="I38" s="1961" t="s">
        <v>1256</v>
      </c>
      <c r="J38" s="1962"/>
      <c r="K38" s="1961" t="s">
        <v>1257</v>
      </c>
      <c r="L38" s="1962"/>
    </row>
    <row r="39" spans="2:23" ht="19.899999999999999" customHeight="1">
      <c r="B39" s="1937"/>
      <c r="C39" s="1938"/>
      <c r="D39" s="1941"/>
      <c r="E39" s="1942"/>
      <c r="F39" s="1938"/>
      <c r="G39" s="1941"/>
      <c r="H39" s="1938"/>
      <c r="I39" s="1947"/>
      <c r="J39" s="1948"/>
      <c r="K39" s="1949"/>
      <c r="L39" s="1950"/>
    </row>
    <row r="40" spans="2:23" ht="19.899999999999999" customHeight="1">
      <c r="B40" s="1939"/>
      <c r="C40" s="1940"/>
      <c r="D40" s="1943"/>
      <c r="E40" s="1944"/>
      <c r="F40" s="1945"/>
      <c r="G40" s="1946"/>
      <c r="H40" s="1940"/>
      <c r="I40" s="1951">
        <f>I39*1.1</f>
        <v>0</v>
      </c>
      <c r="J40" s="1952"/>
      <c r="K40" s="1953">
        <f>K39*1.1</f>
        <v>0</v>
      </c>
      <c r="L40" s="1954"/>
    </row>
    <row r="41" spans="2:23" ht="19.899999999999999" customHeight="1">
      <c r="B41" s="1937"/>
      <c r="C41" s="1938"/>
      <c r="D41" s="1941"/>
      <c r="E41" s="1942"/>
      <c r="F41" s="1938"/>
      <c r="G41" s="1941"/>
      <c r="H41" s="1938"/>
      <c r="I41" s="1947"/>
      <c r="J41" s="1948"/>
      <c r="K41" s="1949"/>
      <c r="L41" s="1950"/>
    </row>
    <row r="42" spans="2:23" ht="19.899999999999999" customHeight="1">
      <c r="B42" s="1939"/>
      <c r="C42" s="1940"/>
      <c r="D42" s="1943"/>
      <c r="E42" s="1944"/>
      <c r="F42" s="1945"/>
      <c r="G42" s="1946"/>
      <c r="H42" s="1940"/>
      <c r="I42" s="1951">
        <f>I41*1.1</f>
        <v>0</v>
      </c>
      <c r="J42" s="1952"/>
      <c r="K42" s="1953">
        <f>K41*1.1</f>
        <v>0</v>
      </c>
      <c r="L42" s="1954"/>
    </row>
    <row r="43" spans="2:23" ht="19.899999999999999" customHeight="1">
      <c r="B43" s="1937"/>
      <c r="C43" s="1938"/>
      <c r="D43" s="1941"/>
      <c r="E43" s="1942"/>
      <c r="F43" s="1938"/>
      <c r="G43" s="1941"/>
      <c r="H43" s="1938"/>
      <c r="I43" s="1947"/>
      <c r="J43" s="1948"/>
      <c r="K43" s="1949"/>
      <c r="L43" s="1950"/>
    </row>
    <row r="44" spans="2:23" ht="19.899999999999999" customHeight="1">
      <c r="B44" s="1939"/>
      <c r="C44" s="1940"/>
      <c r="D44" s="1943"/>
      <c r="E44" s="1944"/>
      <c r="F44" s="1945"/>
      <c r="G44" s="1946"/>
      <c r="H44" s="1940"/>
      <c r="I44" s="1951">
        <f>I43*1.1</f>
        <v>0</v>
      </c>
      <c r="J44" s="1952"/>
      <c r="K44" s="1953">
        <f>K43*1.1</f>
        <v>0</v>
      </c>
      <c r="L44" s="1954"/>
    </row>
    <row r="45" spans="2:23" ht="19.899999999999999" customHeight="1">
      <c r="B45" s="1937"/>
      <c r="C45" s="1938"/>
      <c r="D45" s="1941"/>
      <c r="E45" s="1942"/>
      <c r="F45" s="1938"/>
      <c r="G45" s="1941"/>
      <c r="H45" s="1938"/>
      <c r="I45" s="1947"/>
      <c r="J45" s="1948"/>
      <c r="K45" s="1949"/>
      <c r="L45" s="1950"/>
    </row>
    <row r="46" spans="2:23" ht="19.899999999999999" customHeight="1">
      <c r="B46" s="1939"/>
      <c r="C46" s="1940"/>
      <c r="D46" s="1943"/>
      <c r="E46" s="1944"/>
      <c r="F46" s="1945"/>
      <c r="G46" s="1946"/>
      <c r="H46" s="1940"/>
      <c r="I46" s="1951">
        <f>I45*1.1</f>
        <v>0</v>
      </c>
      <c r="J46" s="1952"/>
      <c r="K46" s="1953">
        <f>K45*1.1</f>
        <v>0</v>
      </c>
      <c r="L46" s="1954"/>
    </row>
    <row r="47" spans="2:23" ht="19.899999999999999" customHeight="1">
      <c r="B47" s="1937"/>
      <c r="C47" s="1938"/>
      <c r="D47" s="1941"/>
      <c r="E47" s="1942"/>
      <c r="F47" s="1938"/>
      <c r="G47" s="1941"/>
      <c r="H47" s="1938"/>
      <c r="I47" s="1947"/>
      <c r="J47" s="1948"/>
      <c r="K47" s="1949"/>
      <c r="L47" s="1950"/>
    </row>
    <row r="48" spans="2:23" ht="19.899999999999999" customHeight="1" thickBot="1">
      <c r="B48" s="1964"/>
      <c r="C48" s="1965"/>
      <c r="D48" s="1966"/>
      <c r="E48" s="1967"/>
      <c r="F48" s="1965"/>
      <c r="G48" s="1966"/>
      <c r="H48" s="1965"/>
      <c r="I48" s="1968">
        <f>I47*1.1</f>
        <v>0</v>
      </c>
      <c r="J48" s="1969"/>
      <c r="K48" s="1970">
        <f>K47*1.1</f>
        <v>0</v>
      </c>
      <c r="L48" s="1971"/>
    </row>
    <row r="49" spans="2:25" ht="12" customHeight="1"/>
    <row r="50" spans="2:25" ht="24" customHeight="1">
      <c r="B50" s="1963" t="s">
        <v>1294</v>
      </c>
      <c r="C50" s="1963"/>
      <c r="D50" s="1963"/>
      <c r="E50" s="1963"/>
      <c r="F50" s="1963"/>
      <c r="G50" s="1963"/>
      <c r="H50" s="1963"/>
      <c r="I50" s="1963"/>
      <c r="J50" s="1963"/>
      <c r="K50" s="1963"/>
      <c r="L50" s="1963"/>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1">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B37:L37"/>
    <mergeCell ref="B38:C38"/>
    <mergeCell ref="D38:F38"/>
    <mergeCell ref="G38:H38"/>
    <mergeCell ref="I38:J38"/>
    <mergeCell ref="K38:L38"/>
    <mergeCell ref="B33:D33"/>
    <mergeCell ref="G33:H33"/>
    <mergeCell ref="B34:D34"/>
    <mergeCell ref="G34:H34"/>
    <mergeCell ref="M34:W34"/>
    <mergeCell ref="B35:D35"/>
    <mergeCell ref="G35:H35"/>
    <mergeCell ref="B31:F31"/>
    <mergeCell ref="G31:H31"/>
    <mergeCell ref="I31:L31"/>
    <mergeCell ref="B32:F32"/>
    <mergeCell ref="G32:H32"/>
    <mergeCell ref="I32:L32"/>
    <mergeCell ref="B29:F29"/>
    <mergeCell ref="G29:H29"/>
    <mergeCell ref="I29:L29"/>
    <mergeCell ref="B30:F30"/>
    <mergeCell ref="G30:H30"/>
    <mergeCell ref="I30:L30"/>
    <mergeCell ref="B27:F27"/>
    <mergeCell ref="G27:H27"/>
    <mergeCell ref="I27:L27"/>
    <mergeCell ref="B28:F28"/>
    <mergeCell ref="G28:H28"/>
    <mergeCell ref="I28:L28"/>
    <mergeCell ref="N24:W24"/>
    <mergeCell ref="B25:F25"/>
    <mergeCell ref="G25:H25"/>
    <mergeCell ref="I25:L25"/>
    <mergeCell ref="B26:F26"/>
    <mergeCell ref="G26:H26"/>
    <mergeCell ref="I26:L26"/>
    <mergeCell ref="B23:F23"/>
    <mergeCell ref="G23:H23"/>
    <mergeCell ref="I23:L23"/>
    <mergeCell ref="B24:F24"/>
    <mergeCell ref="G24:H24"/>
    <mergeCell ref="I24:L24"/>
    <mergeCell ref="B22:L22"/>
    <mergeCell ref="C17:D17"/>
    <mergeCell ref="E17:F17"/>
    <mergeCell ref="G17:H17"/>
    <mergeCell ref="I17:J17"/>
    <mergeCell ref="K17:L17"/>
    <mergeCell ref="C18:D18"/>
    <mergeCell ref="E18:F18"/>
    <mergeCell ref="G18:H18"/>
    <mergeCell ref="I18:J18"/>
    <mergeCell ref="K18:L18"/>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D3:E3"/>
    <mergeCell ref="B4:L4"/>
    <mergeCell ref="B5:C5"/>
    <mergeCell ref="D5:L5"/>
    <mergeCell ref="B6:C6"/>
    <mergeCell ref="D6:L6"/>
    <mergeCell ref="B9:D9"/>
    <mergeCell ref="E14:F14"/>
    <mergeCell ref="G14:H14"/>
    <mergeCell ref="I14:J14"/>
    <mergeCell ref="K14:L14"/>
    <mergeCell ref="I9:J9"/>
    <mergeCell ref="K9:L9"/>
  </mergeCells>
  <phoneticPr fontId="65"/>
  <conditionalFormatting sqref="B24:L32">
    <cfRule type="containsBlanks" dxfId="39" priority="11">
      <formula>LEN(TRIM(B24))=0</formula>
    </cfRule>
  </conditionalFormatting>
  <conditionalFormatting sqref="D5:D6">
    <cfRule type="containsBlanks" dxfId="38" priority="4">
      <formula>LEN(TRIM(D5))=0</formula>
    </cfRule>
    <cfRule type="containsBlanks" dxfId="37" priority="5">
      <formula>LEN(TRIM(D5))=0</formula>
    </cfRule>
  </conditionalFormatting>
  <conditionalFormatting sqref="D5:L5">
    <cfRule type="containsBlanks" dxfId="36" priority="12">
      <formula>LEN(TRIM(D5))=0</formula>
    </cfRule>
  </conditionalFormatting>
  <conditionalFormatting sqref="E9 C16 I16">
    <cfRule type="containsBlanks" dxfId="35" priority="7">
      <formula>LEN(TRIM(C9))=0</formula>
    </cfRule>
    <cfRule type="notContainsBlanks" dxfId="34" priority="8">
      <formula>LEN(TRIM(C9))&gt;0</formula>
    </cfRule>
  </conditionalFormatting>
  <conditionalFormatting sqref="E9:E10 C16 I16">
    <cfRule type="containsBlanks" dxfId="33" priority="6">
      <formula>LEN(TRIM(C9))=0</formula>
    </cfRule>
  </conditionalFormatting>
  <conditionalFormatting sqref="E16">
    <cfRule type="containsBlanks" dxfId="32" priority="10">
      <formula>LEN(TRIM(E16))=0</formula>
    </cfRule>
  </conditionalFormatting>
  <conditionalFormatting sqref="G16 C20 E20 G20 I20 K20">
    <cfRule type="containsBlanks" dxfId="31" priority="9">
      <formula>LEN(TRIM(C16))=0</formula>
    </cfRule>
  </conditionalFormatting>
  <conditionalFormatting sqref="K9">
    <cfRule type="containsBlanks" dxfId="30" priority="1">
      <formula>LEN(TRIM(K9))=0</formula>
    </cfRule>
    <cfRule type="notContainsBlanks" dxfId="29" priority="2">
      <formula>LEN(TRIM(K9))&gt;0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1978" t="s">
        <v>1770</v>
      </c>
      <c r="C1" s="1978"/>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1737</v>
      </c>
      <c r="G2" s="421"/>
      <c r="I2" s="422"/>
      <c r="J2" s="422"/>
      <c r="K2" s="428"/>
      <c r="L2" s="429"/>
      <c r="M2" s="429"/>
      <c r="N2" s="429"/>
      <c r="O2" s="430"/>
      <c r="P2" s="431" t="s">
        <v>1385</v>
      </c>
      <c r="Q2" s="1979" t="str">
        <f>IF(別添１_要件確認!J21="","",別添１_要件確認!J21)</f>
        <v/>
      </c>
      <c r="R2" s="1979"/>
      <c r="S2" s="1979"/>
      <c r="T2" s="1979"/>
      <c r="U2" s="1979"/>
      <c r="V2" s="1979"/>
      <c r="W2" s="1979"/>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1980" t="s">
        <v>1410</v>
      </c>
      <c r="C4" s="1981"/>
      <c r="D4" s="1981"/>
      <c r="E4" s="1981"/>
      <c r="F4" s="1981"/>
      <c r="G4" s="1981"/>
      <c r="H4" s="1982"/>
      <c r="I4" s="1983" t="s">
        <v>1411</v>
      </c>
      <c r="J4" s="1984"/>
      <c r="K4" s="1984"/>
      <c r="L4" s="1984"/>
      <c r="M4" s="1984"/>
      <c r="N4" s="1984"/>
      <c r="O4" s="1984"/>
      <c r="P4" s="1984"/>
      <c r="Q4" s="1984"/>
      <c r="R4" s="1984"/>
      <c r="S4" s="1984"/>
      <c r="T4" s="1984"/>
      <c r="U4" s="1985"/>
      <c r="V4" s="1986" t="s">
        <v>1412</v>
      </c>
      <c r="W4" s="1989" t="s">
        <v>1413</v>
      </c>
      <c r="X4" s="2003" t="s">
        <v>1414</v>
      </c>
      <c r="Z4" s="2000"/>
      <c r="AA4" s="2000"/>
      <c r="AB4" s="2000"/>
      <c r="AC4" s="2000"/>
      <c r="AD4" s="2000"/>
      <c r="AE4" s="2000"/>
      <c r="AF4" s="2000"/>
      <c r="AG4" s="2000"/>
      <c r="AH4" s="2000"/>
      <c r="AI4" s="2000"/>
      <c r="AJ4" s="2000"/>
      <c r="AK4" s="2000"/>
      <c r="AL4" s="2000"/>
      <c r="AM4" s="2000"/>
      <c r="AN4" s="426"/>
    </row>
    <row r="5" spans="1:40" s="434" customFormat="1" ht="26.25" customHeight="1">
      <c r="B5" s="2005" t="s">
        <v>1415</v>
      </c>
      <c r="C5" s="2005" t="s">
        <v>1416</v>
      </c>
      <c r="D5" s="1980" t="s">
        <v>1389</v>
      </c>
      <c r="E5" s="1981"/>
      <c r="F5" s="1981"/>
      <c r="G5" s="1981"/>
      <c r="H5" s="1982"/>
      <c r="I5" s="1983" t="s">
        <v>1417</v>
      </c>
      <c r="J5" s="1984"/>
      <c r="K5" s="1984"/>
      <c r="L5" s="1984"/>
      <c r="M5" s="1984"/>
      <c r="N5" s="1984"/>
      <c r="O5" s="1984"/>
      <c r="P5" s="1984"/>
      <c r="Q5" s="1985"/>
      <c r="R5" s="435" t="s">
        <v>1418</v>
      </c>
      <c r="S5" s="435" t="s">
        <v>1419</v>
      </c>
      <c r="T5" s="435" t="s">
        <v>1420</v>
      </c>
      <c r="U5" s="1972" t="s">
        <v>1421</v>
      </c>
      <c r="V5" s="1987"/>
      <c r="W5" s="1990"/>
      <c r="X5" s="2004"/>
      <c r="Z5" s="2000"/>
      <c r="AA5" s="2000"/>
      <c r="AB5" s="2000"/>
      <c r="AC5" s="2000"/>
      <c r="AD5" s="2000"/>
      <c r="AE5" s="2000"/>
      <c r="AF5" s="2000"/>
      <c r="AG5" s="2000"/>
      <c r="AH5" s="2000"/>
      <c r="AI5" s="2000"/>
      <c r="AJ5" s="2000"/>
      <c r="AK5" s="2000"/>
      <c r="AL5" s="2000"/>
      <c r="AM5" s="2000"/>
      <c r="AN5" s="426"/>
    </row>
    <row r="6" spans="1:40" s="436" customFormat="1" ht="55.5" customHeight="1">
      <c r="B6" s="2006"/>
      <c r="C6" s="2006"/>
      <c r="D6" s="1975" t="s">
        <v>1422</v>
      </c>
      <c r="E6" s="1975" t="s">
        <v>1423</v>
      </c>
      <c r="F6" s="1975" t="s">
        <v>1424</v>
      </c>
      <c r="G6" s="1992" t="s">
        <v>1425</v>
      </c>
      <c r="H6" s="1994" t="s">
        <v>1426</v>
      </c>
      <c r="I6" s="1983" t="s">
        <v>1427</v>
      </c>
      <c r="J6" s="1984"/>
      <c r="K6" s="1984"/>
      <c r="L6" s="1984"/>
      <c r="M6" s="1984"/>
      <c r="N6" s="1985"/>
      <c r="O6" s="1972" t="s">
        <v>1428</v>
      </c>
      <c r="P6" s="1972" t="s">
        <v>1429</v>
      </c>
      <c r="Q6" s="1972" t="s">
        <v>1430</v>
      </c>
      <c r="R6" s="2001" t="s">
        <v>1418</v>
      </c>
      <c r="S6" s="2001" t="s">
        <v>1419</v>
      </c>
      <c r="T6" s="2001" t="s">
        <v>1420</v>
      </c>
      <c r="U6" s="1973"/>
      <c r="V6" s="1987"/>
      <c r="W6" s="1990"/>
      <c r="X6" s="2004"/>
      <c r="Z6" s="1996" t="s">
        <v>1431</v>
      </c>
      <c r="AA6" s="1996"/>
      <c r="AB6" s="1996"/>
      <c r="AC6" s="1996"/>
      <c r="AD6" s="1996"/>
      <c r="AE6" s="1996"/>
      <c r="AF6" s="1996"/>
      <c r="AG6" s="1996"/>
      <c r="AH6" s="1996"/>
      <c r="AI6" s="1996"/>
      <c r="AJ6" s="1996"/>
      <c r="AK6" s="1996"/>
      <c r="AL6" s="1996"/>
      <c r="AM6" s="437"/>
      <c r="AN6" s="426"/>
    </row>
    <row r="7" spans="1:40" s="436" customFormat="1" ht="27">
      <c r="B7" s="2007"/>
      <c r="C7" s="2007"/>
      <c r="D7" s="1976"/>
      <c r="E7" s="1977"/>
      <c r="F7" s="1976"/>
      <c r="G7" s="1993"/>
      <c r="H7" s="1995"/>
      <c r="I7" s="435" t="s">
        <v>1432</v>
      </c>
      <c r="J7" s="435" t="s">
        <v>1433</v>
      </c>
      <c r="K7" s="438" t="s">
        <v>1434</v>
      </c>
      <c r="L7" s="438" t="s">
        <v>1435</v>
      </c>
      <c r="M7" s="438" t="s">
        <v>1436</v>
      </c>
      <c r="N7" s="438" t="s">
        <v>1437</v>
      </c>
      <c r="O7" s="1974"/>
      <c r="P7" s="1974"/>
      <c r="Q7" s="1974"/>
      <c r="R7" s="2002"/>
      <c r="S7" s="2002"/>
      <c r="T7" s="2002"/>
      <c r="U7" s="1974"/>
      <c r="V7" s="1988"/>
      <c r="W7" s="1991"/>
      <c r="X7" s="2004"/>
      <c r="Z7" s="1996"/>
      <c r="AA7" s="1996"/>
      <c r="AB7" s="1996"/>
      <c r="AC7" s="1996"/>
      <c r="AD7" s="1996"/>
      <c r="AE7" s="1996"/>
      <c r="AF7" s="1996"/>
      <c r="AG7" s="1996"/>
      <c r="AH7" s="1996"/>
      <c r="AI7" s="1996"/>
      <c r="AJ7" s="1996"/>
      <c r="AK7" s="1996"/>
      <c r="AL7" s="1996"/>
      <c r="AM7" s="437"/>
      <c r="AN7" s="426"/>
    </row>
    <row r="8" spans="1:40" s="1996"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1996" t="s">
        <v>1438</v>
      </c>
    </row>
    <row r="9" spans="1:40" s="1996"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1996"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1996"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1996"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1996"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1996"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1996"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1996"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1996"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1996"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1996"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1996"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1996"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1996"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1996"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1996"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1996"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1996"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1996"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1996"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1996"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1996"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1996"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1996"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1996"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1996"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1996"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1996"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1996"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1997" t="s">
        <v>1440</v>
      </c>
      <c r="C111" s="460" t="s">
        <v>1441</v>
      </c>
      <c r="D111" s="461"/>
      <c r="E111" s="937"/>
      <c r="F111" s="938"/>
      <c r="G111" s="939"/>
      <c r="H111" s="940" t="s">
        <v>1442</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1998"/>
      <c r="C112" s="464" t="s">
        <v>1443</v>
      </c>
      <c r="D112" s="465"/>
      <c r="E112" s="944"/>
      <c r="F112" s="945"/>
      <c r="G112" s="915"/>
      <c r="H112" s="946" t="s">
        <v>1442</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1999"/>
      <c r="C113" s="466" t="s">
        <v>1444</v>
      </c>
      <c r="D113" s="467"/>
      <c r="E113" s="948"/>
      <c r="F113" s="932"/>
      <c r="G113" s="949"/>
      <c r="H113" s="950" t="s">
        <v>1442</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2"/>
      <c r="F114" s="953"/>
      <c r="G114" s="954"/>
      <c r="H114" s="955" t="s">
        <v>1442</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2000" t="s">
        <v>1447</v>
      </c>
      <c r="AA116" s="2000"/>
      <c r="AB116" s="2000"/>
      <c r="AC116" s="2000"/>
      <c r="AD116" s="2000"/>
      <c r="AE116" s="2000"/>
      <c r="AF116" s="2000"/>
      <c r="AG116" s="2000"/>
      <c r="AH116" s="2000"/>
      <c r="AI116" s="2000"/>
      <c r="AJ116" s="2000"/>
      <c r="AK116" s="2000"/>
      <c r="AL116" s="2000"/>
      <c r="AM116" s="2000"/>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00"/>
      <c r="AA117" s="2000"/>
      <c r="AB117" s="2000"/>
      <c r="AC117" s="2000"/>
      <c r="AD117" s="2000"/>
      <c r="AE117" s="2000"/>
      <c r="AF117" s="2000"/>
      <c r="AG117" s="2000"/>
      <c r="AH117" s="2000"/>
      <c r="AI117" s="2000"/>
      <c r="AJ117" s="2000"/>
      <c r="AK117" s="2000"/>
      <c r="AL117" s="2000"/>
      <c r="AM117" s="2000"/>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00" t="s">
        <v>1451</v>
      </c>
      <c r="AA118" s="2000"/>
      <c r="AB118" s="2000"/>
      <c r="AC118" s="2000"/>
      <c r="AD118" s="2000"/>
      <c r="AE118" s="2000"/>
      <c r="AF118" s="2000"/>
      <c r="AG118" s="2000"/>
      <c r="AH118" s="2000"/>
      <c r="AI118" s="2000"/>
      <c r="AJ118" s="2000"/>
      <c r="AK118" s="2000"/>
      <c r="AL118" s="2000"/>
      <c r="AM118" s="2000"/>
    </row>
    <row r="119" spans="2:40" ht="25.5" customHeight="1">
      <c r="C119" s="492"/>
      <c r="D119" s="492"/>
      <c r="E119" s="493"/>
      <c r="F119" s="492"/>
      <c r="G119" s="494"/>
      <c r="H119" s="492"/>
      <c r="S119" s="488"/>
      <c r="T119" s="488"/>
      <c r="U119" s="496" t="s">
        <v>1452</v>
      </c>
      <c r="V119" s="497" t="s">
        <v>1250</v>
      </c>
      <c r="W119" s="445">
        <f>W117+W118</f>
        <v>0</v>
      </c>
      <c r="Z119" s="2000"/>
      <c r="AA119" s="2000"/>
      <c r="AB119" s="2000"/>
      <c r="AC119" s="2000"/>
      <c r="AD119" s="2000"/>
      <c r="AE119" s="2000"/>
      <c r="AF119" s="2000"/>
      <c r="AG119" s="2000"/>
      <c r="AH119" s="2000"/>
      <c r="AI119" s="2000"/>
      <c r="AJ119" s="2000"/>
      <c r="AK119" s="2000"/>
      <c r="AL119" s="2000"/>
      <c r="AM119" s="2000"/>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 ref="U5:U7"/>
    <mergeCell ref="D6:D7"/>
    <mergeCell ref="E6:E7"/>
    <mergeCell ref="F6:F7"/>
    <mergeCell ref="B1:C1"/>
    <mergeCell ref="Q2:W2"/>
    <mergeCell ref="B4:H4"/>
    <mergeCell ref="I4:U4"/>
    <mergeCell ref="V4:V7"/>
    <mergeCell ref="W4:W7"/>
    <mergeCell ref="G6:G7"/>
    <mergeCell ref="H6:H7"/>
    <mergeCell ref="I6:N6"/>
    <mergeCell ref="O6:O7"/>
  </mergeCells>
  <phoneticPr fontId="65"/>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08" t="s">
        <v>1739</v>
      </c>
      <c r="B1" s="2008"/>
      <c r="D1" s="511"/>
    </row>
    <row r="2" spans="1:11" ht="33.75" customHeight="1">
      <c r="B2" s="2026" t="s">
        <v>1738</v>
      </c>
      <c r="C2" s="2027"/>
      <c r="D2" s="2027"/>
      <c r="E2" s="2027"/>
      <c r="F2" s="513"/>
      <c r="G2" s="509"/>
    </row>
    <row r="3" spans="1:11" s="516" customFormat="1" ht="10.5">
      <c r="A3" s="514"/>
      <c r="B3" s="515"/>
      <c r="C3" s="515"/>
      <c r="D3" s="515"/>
      <c r="E3" s="515"/>
      <c r="F3" s="515"/>
    </row>
    <row r="4" spans="1:11" s="517" customFormat="1" ht="20.100000000000001" customHeight="1" thickBot="1">
      <c r="C4" s="518" t="s">
        <v>1457</v>
      </c>
      <c r="D4" s="2028" t="str">
        <f>IF(応募申請書!T13="","",応募申請書!T13)</f>
        <v/>
      </c>
      <c r="E4" s="2028"/>
      <c r="F4" s="2028"/>
      <c r="G4" s="2028"/>
      <c r="H4" s="2028"/>
      <c r="I4" s="2028"/>
    </row>
    <row r="5" spans="1:11" s="519" customFormat="1" ht="35.25" customHeight="1">
      <c r="C5" s="520"/>
      <c r="D5" s="520"/>
      <c r="E5" s="521"/>
      <c r="F5" s="522"/>
      <c r="G5" s="523"/>
    </row>
    <row r="6" spans="1:11" s="519" customFormat="1" ht="24.95" customHeight="1">
      <c r="C6" s="2010" t="s">
        <v>1458</v>
      </c>
      <c r="D6" s="2010"/>
      <c r="E6" s="2010"/>
      <c r="F6" s="2010"/>
      <c r="G6" s="2010" t="s">
        <v>1459</v>
      </c>
      <c r="H6" s="2010"/>
      <c r="I6" s="524"/>
      <c r="J6" s="524"/>
      <c r="K6" s="525"/>
    </row>
    <row r="7" spans="1:11" s="519" customFormat="1" ht="37.5" customHeight="1">
      <c r="C7" s="2010" t="s">
        <v>1460</v>
      </c>
      <c r="D7" s="2010"/>
      <c r="E7" s="2010"/>
      <c r="F7" s="2010"/>
      <c r="G7" s="2014"/>
      <c r="H7" s="2014"/>
      <c r="I7" s="526"/>
      <c r="J7" s="526"/>
      <c r="K7" s="525"/>
    </row>
    <row r="8" spans="1:11" s="519" customFormat="1" ht="37.5" customHeight="1">
      <c r="C8" s="2010" t="s">
        <v>1461</v>
      </c>
      <c r="D8" s="2010"/>
      <c r="E8" s="2010"/>
      <c r="F8" s="2010"/>
      <c r="G8" s="2014"/>
      <c r="H8" s="2014"/>
      <c r="I8" s="526"/>
      <c r="J8" s="526"/>
      <c r="K8" s="525"/>
    </row>
    <row r="9" spans="1:11" s="519" customFormat="1" ht="37.5" customHeight="1">
      <c r="C9" s="2015" t="s">
        <v>1462</v>
      </c>
      <c r="D9" s="2017" t="s">
        <v>1757</v>
      </c>
      <c r="E9" s="2018"/>
      <c r="F9" s="2019"/>
      <c r="G9" s="2020" t="str">
        <f>IF('様式第１ 別紙2 (単年度用)'!K20="","",'様式第１ 別紙2 (単年度用)'!K20)</f>
        <v/>
      </c>
      <c r="H9" s="2020"/>
      <c r="I9" s="526"/>
      <c r="J9" s="526"/>
      <c r="K9" s="525"/>
    </row>
    <row r="10" spans="1:11" s="519" customFormat="1" ht="37.5" customHeight="1">
      <c r="C10" s="2016"/>
      <c r="D10" s="2017" t="s">
        <v>1463</v>
      </c>
      <c r="E10" s="2018"/>
      <c r="F10" s="2019"/>
      <c r="G10" s="2014"/>
      <c r="H10" s="2014"/>
      <c r="I10" s="526"/>
      <c r="J10" s="526"/>
      <c r="K10" s="525"/>
    </row>
    <row r="11" spans="1:11" s="519" customFormat="1" ht="37.5" customHeight="1">
      <c r="C11" s="2010" t="s">
        <v>1464</v>
      </c>
      <c r="D11" s="2010"/>
      <c r="E11" s="2010"/>
      <c r="F11" s="2010"/>
      <c r="G11" s="2021" t="str">
        <f>IF(G7="","",(G7+G8+G9+G10))</f>
        <v/>
      </c>
      <c r="H11" s="2021"/>
      <c r="I11" s="962"/>
      <c r="J11" s="963"/>
      <c r="K11" s="525"/>
    </row>
    <row r="12" spans="1:11" s="519" customFormat="1" ht="14.25">
      <c r="C12" s="2022"/>
      <c r="D12" s="2022"/>
      <c r="E12" s="2022"/>
      <c r="F12" s="2022"/>
      <c r="G12" s="2022"/>
      <c r="H12" s="2022"/>
      <c r="I12" s="2022"/>
      <c r="J12" s="2022"/>
      <c r="K12" s="525"/>
    </row>
    <row r="13" spans="1:11" s="519" customFormat="1" ht="46.5" customHeight="1">
      <c r="C13" s="2022" t="s">
        <v>1465</v>
      </c>
      <c r="D13" s="2022"/>
      <c r="E13" s="2022"/>
      <c r="F13" s="2022"/>
      <c r="G13" s="2022"/>
      <c r="H13" s="2022"/>
      <c r="I13" s="2022"/>
      <c r="J13" s="2022"/>
      <c r="K13" s="525"/>
    </row>
    <row r="14" spans="1:11" s="519" customFormat="1" ht="52.5" customHeight="1">
      <c r="C14" s="525"/>
      <c r="D14" s="2025"/>
      <c r="E14" s="2025"/>
      <c r="F14" s="2025"/>
      <c r="G14" s="2025"/>
      <c r="H14" s="2025"/>
      <c r="I14" s="2025"/>
      <c r="J14" s="2025"/>
      <c r="K14" s="525"/>
    </row>
    <row r="15" spans="1:11" s="519" customFormat="1" ht="14.25" customHeight="1">
      <c r="C15" s="715"/>
      <c r="D15" s="715"/>
      <c r="E15" s="715"/>
      <c r="F15" s="715"/>
      <c r="G15" s="715"/>
      <c r="H15" s="715"/>
      <c r="I15" s="715"/>
      <c r="J15" s="715"/>
      <c r="K15" s="525"/>
    </row>
    <row r="16" spans="1:11" s="519" customFormat="1" ht="82.5" customHeight="1">
      <c r="C16" s="2013" t="s">
        <v>1466</v>
      </c>
      <c r="D16" s="2013"/>
      <c r="E16" s="2013"/>
      <c r="F16" s="2013"/>
      <c r="G16" s="2013"/>
      <c r="H16" s="2013"/>
      <c r="I16" s="2013"/>
      <c r="J16" s="2013"/>
      <c r="K16" s="526"/>
    </row>
    <row r="17" spans="3:22" s="519" customFormat="1" ht="65.25" customHeight="1">
      <c r="C17" s="2009" t="s">
        <v>1467</v>
      </c>
      <c r="D17" s="2009"/>
      <c r="E17" s="2009"/>
      <c r="F17" s="2010" t="s">
        <v>1468</v>
      </c>
      <c r="G17" s="2010"/>
      <c r="H17" s="2010"/>
      <c r="I17" s="2010"/>
      <c r="J17" s="2010"/>
      <c r="K17" s="525"/>
    </row>
    <row r="18" spans="3:22" s="519" customFormat="1" ht="60" customHeight="1">
      <c r="C18" s="714"/>
      <c r="D18" s="2011" t="s">
        <v>1469</v>
      </c>
      <c r="E18" s="2011"/>
      <c r="F18" s="2012"/>
      <c r="G18" s="2012"/>
      <c r="H18" s="2012"/>
      <c r="I18" s="2012"/>
      <c r="J18" s="2012"/>
      <c r="K18" s="525"/>
      <c r="M18" s="1863" t="s">
        <v>1751</v>
      </c>
      <c r="N18" s="1863"/>
      <c r="O18" s="1863"/>
      <c r="P18" s="1863"/>
      <c r="Q18" s="1863"/>
      <c r="R18" s="1863"/>
      <c r="S18" s="1863"/>
      <c r="T18" s="1863"/>
      <c r="U18" s="1863"/>
      <c r="V18" s="1863"/>
    </row>
    <row r="19" spans="3:22" s="519" customFormat="1" ht="38.25" customHeight="1">
      <c r="C19" s="2023"/>
      <c r="D19" s="2011" t="s">
        <v>1470</v>
      </c>
      <c r="E19" s="2011"/>
      <c r="F19" s="2009" t="s">
        <v>1471</v>
      </c>
      <c r="G19" s="2009"/>
      <c r="H19" s="2009"/>
      <c r="I19" s="2009"/>
      <c r="J19" s="2009"/>
      <c r="K19" s="525"/>
    </row>
    <row r="20" spans="3:22" s="519" customFormat="1" ht="60" customHeight="1">
      <c r="C20" s="2023"/>
      <c r="D20" s="2011"/>
      <c r="E20" s="2011"/>
      <c r="F20" s="2024"/>
      <c r="G20" s="2024"/>
      <c r="H20" s="2024"/>
      <c r="I20" s="2024"/>
      <c r="J20" s="2024"/>
      <c r="K20" s="525"/>
    </row>
    <row r="21" spans="3:22" s="519" customFormat="1" ht="46.5" customHeight="1">
      <c r="C21" s="2023"/>
      <c r="D21" s="2011"/>
      <c r="E21" s="2011"/>
      <c r="F21" s="2010" t="s">
        <v>1472</v>
      </c>
      <c r="G21" s="2009"/>
      <c r="H21" s="2009"/>
      <c r="I21" s="2009"/>
      <c r="J21" s="2009"/>
      <c r="K21" s="525"/>
    </row>
    <row r="22" spans="3:22" s="519" customFormat="1" ht="60" customHeight="1">
      <c r="C22" s="2023"/>
      <c r="D22" s="2011"/>
      <c r="E22" s="2011"/>
      <c r="F22" s="2024"/>
      <c r="G22" s="2024"/>
      <c r="H22" s="2024"/>
      <c r="I22" s="2024"/>
      <c r="J22" s="2024"/>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B2:E2"/>
    <mergeCell ref="D4:I4"/>
    <mergeCell ref="C6:F6"/>
    <mergeCell ref="G6:H6"/>
    <mergeCell ref="C7:F7"/>
    <mergeCell ref="G7:H7"/>
    <mergeCell ref="C12:J12"/>
    <mergeCell ref="C19:C22"/>
    <mergeCell ref="D19:E22"/>
    <mergeCell ref="F19:J19"/>
    <mergeCell ref="F20:J20"/>
    <mergeCell ref="F21:J21"/>
    <mergeCell ref="F22:J22"/>
    <mergeCell ref="C13:J13"/>
    <mergeCell ref="D14:J14"/>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s>
  <phoneticPr fontId="65"/>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39" t="s">
        <v>1740</v>
      </c>
      <c r="B1" s="2039"/>
      <c r="C1" s="2039"/>
      <c r="D1" s="2039"/>
      <c r="E1" s="2039"/>
    </row>
    <row r="2" spans="1:25" ht="105.75" customHeight="1">
      <c r="A2" s="530"/>
      <c r="B2" s="2040" t="s">
        <v>1473</v>
      </c>
      <c r="C2" s="2040"/>
      <c r="D2" s="2040"/>
      <c r="E2" s="2040"/>
      <c r="F2" s="2040"/>
      <c r="G2" s="2040"/>
      <c r="H2" s="2040"/>
      <c r="I2" s="2040"/>
      <c r="J2" s="2040"/>
      <c r="K2" s="2040"/>
      <c r="L2" s="2040"/>
      <c r="M2" s="2040"/>
      <c r="N2" s="2040"/>
    </row>
    <row r="3" spans="1:25" ht="21" customHeight="1">
      <c r="A3" s="530"/>
      <c r="B3" s="530"/>
      <c r="C3" s="530"/>
      <c r="D3" s="530"/>
      <c r="E3" s="530"/>
      <c r="F3" s="530"/>
      <c r="G3" s="530"/>
      <c r="H3" s="530"/>
      <c r="I3" s="530"/>
      <c r="J3" s="530"/>
      <c r="K3" s="530"/>
      <c r="L3" s="530"/>
      <c r="M3" s="530"/>
    </row>
    <row r="4" spans="1:25" ht="15" thickBot="1">
      <c r="A4" s="530"/>
      <c r="B4" s="530"/>
      <c r="C4" s="518" t="s">
        <v>1385</v>
      </c>
      <c r="D4" s="2041" t="str">
        <f>IF(別添１_要件確認!J21="","",別添１_要件確認!J21)</f>
        <v/>
      </c>
      <c r="E4" s="2041"/>
      <c r="F4" s="2041"/>
      <c r="G4" s="2041"/>
      <c r="H4" s="2041"/>
      <c r="I4" s="2041"/>
      <c r="J4" s="2041"/>
      <c r="K4" s="2041"/>
      <c r="L4" s="2041"/>
      <c r="M4" s="2041"/>
    </row>
    <row r="5" spans="1:25"/>
    <row r="6" spans="1:25"/>
    <row r="7" spans="1:25" s="531" customFormat="1" ht="20.25" customHeight="1">
      <c r="D7" s="532"/>
      <c r="E7" s="532"/>
      <c r="F7" s="532"/>
      <c r="G7" s="532"/>
      <c r="H7" s="532"/>
      <c r="I7" s="533" t="s">
        <v>1474</v>
      </c>
      <c r="J7" s="534" t="s">
        <v>1475</v>
      </c>
      <c r="K7" s="2042" t="str">
        <f>IF('様式第１ 別紙2 (単年度用)'!K20="","",'様式第１ 別紙2 (単年度用)'!K20)</f>
        <v/>
      </c>
      <c r="L7" s="2043"/>
      <c r="M7" s="535" t="s">
        <v>1476</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1477</v>
      </c>
      <c r="J9" s="534" t="s">
        <v>1478</v>
      </c>
      <c r="K9" s="2044"/>
      <c r="L9" s="2045"/>
      <c r="M9" s="535" t="s">
        <v>1479</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038"/>
      <c r="Q11" s="2038"/>
      <c r="R11" s="2038"/>
      <c r="S11" s="2038"/>
      <c r="T11" s="2038"/>
      <c r="U11" s="2038"/>
      <c r="V11" s="2038"/>
      <c r="W11" s="539"/>
      <c r="X11" s="539"/>
      <c r="Y11" s="539"/>
    </row>
    <row r="12" spans="1:25">
      <c r="K12" s="966"/>
      <c r="L12" s="966"/>
    </row>
    <row r="13" spans="1:25" s="531" customFormat="1" ht="14.25">
      <c r="B13" s="531" t="s">
        <v>1480</v>
      </c>
      <c r="K13" s="967"/>
      <c r="L13" s="967"/>
      <c r="P13" s="536"/>
    </row>
    <row r="14" spans="1:25" s="531" customFormat="1" ht="14.25">
      <c r="K14" s="967"/>
      <c r="L14" s="967"/>
      <c r="P14" s="536"/>
    </row>
    <row r="15" spans="1:25" s="540" customFormat="1" ht="15" hidden="1">
      <c r="H15" s="541" t="s">
        <v>1481</v>
      </c>
      <c r="I15" s="541"/>
      <c r="J15" s="542" t="s">
        <v>1482</v>
      </c>
      <c r="K15" s="2046" t="str">
        <f>IF(K17="","",K17-K19)</f>
        <v/>
      </c>
      <c r="L15" s="2047"/>
      <c r="M15" s="540" t="s">
        <v>1476</v>
      </c>
      <c r="P15" s="536"/>
    </row>
    <row r="16" spans="1:25" s="540" customFormat="1" ht="20.100000000000001" customHeight="1">
      <c r="K16" s="968"/>
      <c r="L16" s="968"/>
      <c r="P16" s="543"/>
    </row>
    <row r="17" spans="3:25" s="540" customFormat="1" ht="20.100000000000001" customHeight="1">
      <c r="I17" s="541" t="s">
        <v>1483</v>
      </c>
      <c r="J17" s="542" t="s">
        <v>1484</v>
      </c>
      <c r="K17" s="2048"/>
      <c r="L17" s="2049"/>
      <c r="M17" s="540" t="s">
        <v>1476</v>
      </c>
      <c r="P17" s="1863" t="s">
        <v>1753</v>
      </c>
      <c r="Q17" s="1863"/>
      <c r="R17" s="1863"/>
      <c r="S17" s="1863"/>
      <c r="T17" s="1863"/>
      <c r="U17" s="1863"/>
      <c r="V17" s="1863"/>
      <c r="W17" s="1863"/>
      <c r="X17" s="1863"/>
      <c r="Y17" s="1863"/>
    </row>
    <row r="18" spans="3:25" s="540" customFormat="1" ht="20.100000000000001" customHeight="1">
      <c r="K18" s="968"/>
      <c r="L18" s="968"/>
      <c r="P18" s="543"/>
    </row>
    <row r="19" spans="3:25" s="540" customFormat="1" ht="20.100000000000001" customHeight="1">
      <c r="I19" s="541" t="s">
        <v>1485</v>
      </c>
      <c r="J19" s="542" t="s">
        <v>1486</v>
      </c>
      <c r="K19" s="2048"/>
      <c r="L19" s="2049"/>
      <c r="M19" s="540" t="s">
        <v>1476</v>
      </c>
      <c r="P19" s="543"/>
    </row>
    <row r="20" spans="3:25" s="531" customFormat="1" ht="14.25">
      <c r="P20" s="536"/>
    </row>
    <row r="21" spans="3:25" s="531" customFormat="1" ht="20.100000000000001" customHeight="1">
      <c r="I21" s="544" t="s">
        <v>1487</v>
      </c>
      <c r="K21" s="2050" t="str">
        <f>IF(K17="","",(K17-K19))</f>
        <v/>
      </c>
      <c r="L21" s="2051"/>
      <c r="P21" s="536"/>
    </row>
    <row r="22" spans="3:25" s="531" customFormat="1" ht="14.25">
      <c r="P22" s="536"/>
    </row>
    <row r="23" spans="3:25" s="545" customFormat="1" ht="14.25">
      <c r="C23" s="545" t="s">
        <v>1488</v>
      </c>
      <c r="P23" s="536"/>
    </row>
    <row r="24" spans="3:25" s="545" customFormat="1" ht="50.1" customHeight="1">
      <c r="C24" s="2029"/>
      <c r="D24" s="2030"/>
      <c r="E24" s="2030"/>
      <c r="F24" s="2030"/>
      <c r="G24" s="2030"/>
      <c r="H24" s="2030"/>
      <c r="I24" s="2030"/>
      <c r="J24" s="2030"/>
      <c r="K24" s="2030"/>
      <c r="L24" s="2030"/>
      <c r="M24" s="2031"/>
      <c r="P24" s="536"/>
    </row>
    <row r="25" spans="3:25" s="545" customFormat="1" ht="50.1" customHeight="1">
      <c r="C25" s="2032"/>
      <c r="D25" s="2033"/>
      <c r="E25" s="2033"/>
      <c r="F25" s="2033"/>
      <c r="G25" s="2033"/>
      <c r="H25" s="2033"/>
      <c r="I25" s="2033"/>
      <c r="J25" s="2033"/>
      <c r="K25" s="2033"/>
      <c r="L25" s="2033"/>
      <c r="M25" s="2034"/>
      <c r="P25" s="536"/>
    </row>
    <row r="26" spans="3:25" s="545" customFormat="1" ht="50.1" customHeight="1">
      <c r="C26" s="2032"/>
      <c r="D26" s="2033"/>
      <c r="E26" s="2033"/>
      <c r="F26" s="2033"/>
      <c r="G26" s="2033"/>
      <c r="H26" s="2033"/>
      <c r="I26" s="2033"/>
      <c r="J26" s="2033"/>
      <c r="K26" s="2033"/>
      <c r="L26" s="2033"/>
      <c r="M26" s="2034"/>
      <c r="P26" s="536"/>
    </row>
    <row r="27" spans="3:25" s="545" customFormat="1" ht="50.1" customHeight="1">
      <c r="C27" s="2032"/>
      <c r="D27" s="2033"/>
      <c r="E27" s="2033"/>
      <c r="F27" s="2033"/>
      <c r="G27" s="2033"/>
      <c r="H27" s="2033"/>
      <c r="I27" s="2033"/>
      <c r="J27" s="2033"/>
      <c r="K27" s="2033"/>
      <c r="L27" s="2033"/>
      <c r="M27" s="2034"/>
      <c r="P27" s="536"/>
    </row>
    <row r="28" spans="3:25" s="531" customFormat="1" ht="51.75" customHeight="1">
      <c r="C28" s="2032"/>
      <c r="D28" s="2033"/>
      <c r="E28" s="2033"/>
      <c r="F28" s="2033"/>
      <c r="G28" s="2033"/>
      <c r="H28" s="2033"/>
      <c r="I28" s="2033"/>
      <c r="J28" s="2033"/>
      <c r="K28" s="2033"/>
      <c r="L28" s="2033"/>
      <c r="M28" s="2034"/>
      <c r="P28" s="536"/>
    </row>
    <row r="29" spans="3:25" s="531" customFormat="1" ht="44.25" customHeight="1">
      <c r="C29" s="2035"/>
      <c r="D29" s="2036"/>
      <c r="E29" s="2036"/>
      <c r="F29" s="2036"/>
      <c r="G29" s="2036"/>
      <c r="H29" s="2036"/>
      <c r="I29" s="2036"/>
      <c r="J29" s="2036"/>
      <c r="K29" s="2036"/>
      <c r="L29" s="2036"/>
      <c r="M29" s="2037"/>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1780</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386" t="s">
        <v>1778</v>
      </c>
      <c r="C4" s="1387"/>
      <c r="D4" s="1387"/>
      <c r="E4" s="1387"/>
      <c r="F4" s="1387"/>
      <c r="G4" s="1387"/>
      <c r="H4" s="1387"/>
      <c r="I4" s="1387"/>
      <c r="J4" s="1387"/>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387"/>
      <c r="C5" s="1387"/>
      <c r="D5" s="1387"/>
      <c r="E5" s="1387"/>
      <c r="F5" s="1387"/>
      <c r="G5" s="1387"/>
      <c r="H5" s="1387"/>
      <c r="I5" s="1387"/>
      <c r="J5" s="1387"/>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1218</v>
      </c>
      <c r="C6" s="1388" t="str">
        <f>IF(応募申請書!$H$33="","",応募申請書!$H$33)</f>
        <v/>
      </c>
      <c r="D6" s="1389"/>
      <c r="E6" s="1389"/>
      <c r="F6" s="1389"/>
      <c r="G6" s="1389"/>
      <c r="H6" s="1389"/>
      <c r="I6" s="1389"/>
      <c r="J6" s="1390"/>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391" t="s">
        <v>1533</v>
      </c>
      <c r="C7" s="1393" t="s">
        <v>2</v>
      </c>
      <c r="D7" s="716" t="s">
        <v>75</v>
      </c>
      <c r="E7" s="1394"/>
      <c r="F7" s="1395"/>
      <c r="G7" s="1395"/>
      <c r="H7" s="1395"/>
      <c r="I7" s="1395"/>
      <c r="J7" s="1396"/>
      <c r="K7" s="717"/>
      <c r="L7" s="718"/>
      <c r="M7" s="718"/>
      <c r="N7" s="11"/>
      <c r="O7" s="11"/>
      <c r="P7" s="11"/>
      <c r="Q7" s="31"/>
      <c r="R7" s="27"/>
      <c r="S7" s="27"/>
      <c r="T7" s="31"/>
      <c r="U7" s="28"/>
      <c r="V7" s="29"/>
      <c r="W7" s="25"/>
      <c r="X7" s="25"/>
      <c r="Y7" s="25"/>
      <c r="Z7" s="25"/>
      <c r="AA7" s="25"/>
      <c r="AB7" s="25"/>
      <c r="AC7" s="48"/>
      <c r="AD7" s="1410"/>
      <c r="AE7" s="1410"/>
      <c r="AF7" s="1410"/>
      <c r="AG7" s="1410"/>
      <c r="AH7" s="1410"/>
      <c r="AI7" s="1410"/>
      <c r="AJ7" s="1410"/>
      <c r="AK7" s="1410"/>
      <c r="AL7" s="1148"/>
      <c r="AM7" s="48"/>
    </row>
    <row r="8" spans="1:69" ht="18" customHeight="1">
      <c r="B8" s="1391"/>
      <c r="C8" s="1382"/>
      <c r="D8" s="719" t="s">
        <v>3</v>
      </c>
      <c r="E8" s="1394" t="str">
        <f>IF(応募申請書!$T$13="","",応募申請書!$T$13)</f>
        <v/>
      </c>
      <c r="F8" s="1395"/>
      <c r="G8" s="1395"/>
      <c r="H8" s="1395"/>
      <c r="I8" s="1395"/>
      <c r="J8" s="1396"/>
      <c r="K8" s="717"/>
      <c r="L8" s="718"/>
      <c r="M8" s="718"/>
      <c r="N8" s="11"/>
      <c r="O8" s="11"/>
      <c r="P8" s="11"/>
      <c r="Q8" s="31"/>
      <c r="R8" s="27"/>
      <c r="S8" s="27"/>
      <c r="T8" s="31"/>
      <c r="U8" s="28"/>
      <c r="V8" s="29"/>
      <c r="W8" s="25"/>
      <c r="X8" s="25"/>
      <c r="Y8" s="25"/>
      <c r="Z8" s="25"/>
      <c r="AA8" s="25"/>
      <c r="AB8" s="25"/>
      <c r="AC8" s="48"/>
      <c r="AD8" s="1410"/>
      <c r="AE8" s="1410"/>
      <c r="AF8" s="1410"/>
      <c r="AG8" s="1410"/>
      <c r="AH8" s="1410"/>
      <c r="AI8" s="1410"/>
      <c r="AJ8" s="1410"/>
      <c r="AK8" s="1410"/>
      <c r="AL8" s="1148"/>
      <c r="AM8" s="48"/>
    </row>
    <row r="9" spans="1:69" ht="18" customHeight="1">
      <c r="B9" s="1391"/>
      <c r="C9" s="1382"/>
      <c r="D9" s="719" t="s">
        <v>4</v>
      </c>
      <c r="E9" s="1394" t="str">
        <f>IF(応募申請書!$T$11="","",応募申請書!$T$11)</f>
        <v/>
      </c>
      <c r="F9" s="1395"/>
      <c r="G9" s="1395"/>
      <c r="H9" s="1395"/>
      <c r="I9" s="1395"/>
      <c r="J9" s="1396"/>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391"/>
      <c r="C10" s="1382"/>
      <c r="D10" s="719" t="s">
        <v>5</v>
      </c>
      <c r="E10" s="1411"/>
      <c r="F10" s="1412"/>
      <c r="G10" s="1412"/>
      <c r="H10" s="1412"/>
      <c r="I10" s="1412"/>
      <c r="J10" s="1413"/>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391"/>
      <c r="C11" s="1382" t="s">
        <v>0</v>
      </c>
      <c r="D11" s="719" t="s">
        <v>6</v>
      </c>
      <c r="E11" s="1383"/>
      <c r="F11" s="1384"/>
      <c r="G11" s="1384"/>
      <c r="H11" s="1384"/>
      <c r="I11" s="1384"/>
      <c r="J11" s="1385"/>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391"/>
      <c r="C12" s="1382"/>
      <c r="D12" s="719" t="s">
        <v>7</v>
      </c>
      <c r="E12" s="1383"/>
      <c r="F12" s="1384"/>
      <c r="G12" s="1384"/>
      <c r="H12" s="1384"/>
      <c r="I12" s="1384"/>
      <c r="J12" s="1385"/>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391"/>
      <c r="C13" s="1382"/>
      <c r="D13" s="719" t="s">
        <v>8</v>
      </c>
      <c r="E13" s="1383"/>
      <c r="F13" s="1384"/>
      <c r="G13" s="1384"/>
      <c r="H13" s="1384"/>
      <c r="I13" s="1384"/>
      <c r="J13" s="1385"/>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391"/>
      <c r="C14" s="1397" t="s">
        <v>1534</v>
      </c>
      <c r="D14" s="719" t="s">
        <v>10</v>
      </c>
      <c r="E14" s="1414"/>
      <c r="F14" s="1415"/>
      <c r="G14" s="1415"/>
      <c r="H14" s="1415"/>
      <c r="I14" s="1415"/>
      <c r="J14" s="1416"/>
      <c r="K14" s="717"/>
      <c r="L14" s="1249"/>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391"/>
      <c r="C15" s="1398"/>
      <c r="D15" s="719" t="s">
        <v>11</v>
      </c>
      <c r="E15" s="1383"/>
      <c r="F15" s="1384"/>
      <c r="G15" s="1384"/>
      <c r="H15" s="1384"/>
      <c r="I15" s="1384"/>
      <c r="J15" s="1385"/>
      <c r="K15" s="717"/>
      <c r="L15" s="1403" t="s">
        <v>1764</v>
      </c>
      <c r="M15" s="1403"/>
      <c r="N15" s="1403"/>
      <c r="O15" s="1403"/>
      <c r="P15" s="1403"/>
      <c r="Q15" s="1403"/>
      <c r="R15" s="1403"/>
      <c r="S15" s="1403"/>
      <c r="T15" s="1403"/>
      <c r="U15" s="1403"/>
      <c r="V15" s="29"/>
      <c r="W15" s="25"/>
      <c r="X15" s="25"/>
      <c r="Y15" s="25"/>
      <c r="Z15" s="25"/>
      <c r="AA15" s="25"/>
      <c r="AB15" s="25"/>
      <c r="AC15" s="48"/>
      <c r="AE15" s="1173"/>
      <c r="AF15" s="1173"/>
      <c r="AG15" s="1173"/>
      <c r="AH15" s="1173"/>
      <c r="AI15" s="1173"/>
      <c r="AJ15" s="1173"/>
      <c r="AK15" s="1173"/>
      <c r="AL15" s="1173"/>
      <c r="AM15" s="48"/>
    </row>
    <row r="16" spans="1:69" ht="18" customHeight="1">
      <c r="B16" s="1391"/>
      <c r="C16" s="1398"/>
      <c r="D16" s="719" t="s">
        <v>6</v>
      </c>
      <c r="E16" s="1404"/>
      <c r="F16" s="1405"/>
      <c r="G16" s="1405"/>
      <c r="H16" s="1405"/>
      <c r="I16" s="1405"/>
      <c r="J16" s="1406"/>
      <c r="K16" s="717"/>
      <c r="L16" s="1403"/>
      <c r="M16" s="1403"/>
      <c r="N16" s="1403"/>
      <c r="O16" s="1403"/>
      <c r="P16" s="1403"/>
      <c r="Q16" s="1403"/>
      <c r="R16" s="1403"/>
      <c r="S16" s="1403"/>
      <c r="T16" s="1403"/>
      <c r="U16" s="1403"/>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391"/>
      <c r="C17" s="1398"/>
      <c r="D17" s="719" t="s">
        <v>9</v>
      </c>
      <c r="E17" s="1404"/>
      <c r="F17" s="1405"/>
      <c r="G17" s="1405"/>
      <c r="H17" s="1405"/>
      <c r="I17" s="1405"/>
      <c r="J17" s="1406"/>
      <c r="K17" s="717"/>
      <c r="L17" s="1403"/>
      <c r="M17" s="1403"/>
      <c r="N17" s="1403"/>
      <c r="O17" s="1403"/>
      <c r="P17" s="1403"/>
      <c r="Q17" s="1403"/>
      <c r="R17" s="1403"/>
      <c r="S17" s="1403"/>
      <c r="T17" s="1403"/>
      <c r="U17" s="1403"/>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391"/>
      <c r="C18" s="1398"/>
      <c r="D18" s="719" t="s">
        <v>8</v>
      </c>
      <c r="E18" s="1404"/>
      <c r="F18" s="1405"/>
      <c r="G18" s="1405"/>
      <c r="H18" s="1405"/>
      <c r="I18" s="1405"/>
      <c r="J18" s="1406"/>
      <c r="K18" s="717"/>
      <c r="L18" s="1403"/>
      <c r="M18" s="1403"/>
      <c r="N18" s="1403"/>
      <c r="O18" s="1403"/>
      <c r="P18" s="1403"/>
      <c r="Q18" s="1403"/>
      <c r="R18" s="1403"/>
      <c r="S18" s="1403"/>
      <c r="T18" s="1403"/>
      <c r="U18" s="1403"/>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391"/>
      <c r="C19" s="1398"/>
      <c r="D19" s="719" t="s">
        <v>1175</v>
      </c>
      <c r="E19" s="721"/>
      <c r="F19" s="1407"/>
      <c r="G19" s="1408"/>
      <c r="H19" s="1408"/>
      <c r="I19" s="1408"/>
      <c r="J19" s="1409"/>
      <c r="K19" s="717"/>
      <c r="L19" s="1403"/>
      <c r="M19" s="1403"/>
      <c r="N19" s="1403"/>
      <c r="O19" s="1403"/>
      <c r="P19" s="1403"/>
      <c r="Q19" s="1403"/>
      <c r="R19" s="1403"/>
      <c r="S19" s="1403"/>
      <c r="T19" s="1403"/>
      <c r="U19" s="1403"/>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391"/>
      <c r="C20" s="1398"/>
      <c r="D20" s="719" t="s">
        <v>12</v>
      </c>
      <c r="E20" s="1407"/>
      <c r="F20" s="1408"/>
      <c r="G20" s="1408"/>
      <c r="H20" s="1408"/>
      <c r="I20" s="1408"/>
      <c r="J20" s="1409"/>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392"/>
      <c r="C21" s="1399"/>
      <c r="D21" s="722" t="s">
        <v>1</v>
      </c>
      <c r="E21" s="1400"/>
      <c r="F21" s="1401"/>
      <c r="G21" s="1401"/>
      <c r="H21" s="1401"/>
      <c r="I21" s="1401"/>
      <c r="J21" s="1402"/>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417" t="s">
        <v>1535</v>
      </c>
      <c r="C22" s="1420" t="s">
        <v>2</v>
      </c>
      <c r="D22" s="723" t="s">
        <v>75</v>
      </c>
      <c r="E22" s="1394"/>
      <c r="F22" s="1395"/>
      <c r="G22" s="1395"/>
      <c r="H22" s="1395"/>
      <c r="I22" s="1395"/>
      <c r="J22" s="1396"/>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391"/>
      <c r="C23" s="1421"/>
      <c r="D23" s="719" t="s">
        <v>3</v>
      </c>
      <c r="E23" s="1394"/>
      <c r="F23" s="1395"/>
      <c r="G23" s="1395"/>
      <c r="H23" s="1395"/>
      <c r="I23" s="1395"/>
      <c r="J23" s="1396"/>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418"/>
      <c r="C24" s="1421"/>
      <c r="D24" s="719" t="s">
        <v>4</v>
      </c>
      <c r="E24" s="1394"/>
      <c r="F24" s="1395"/>
      <c r="G24" s="1395"/>
      <c r="H24" s="1395"/>
      <c r="I24" s="1395"/>
      <c r="J24" s="1396"/>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418"/>
      <c r="C25" s="1422"/>
      <c r="D25" s="719" t="s">
        <v>5</v>
      </c>
      <c r="E25" s="1411"/>
      <c r="F25" s="1412"/>
      <c r="G25" s="1412"/>
      <c r="H25" s="1412"/>
      <c r="I25" s="1412"/>
      <c r="J25" s="1413"/>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418"/>
      <c r="C26" s="1423" t="s">
        <v>72</v>
      </c>
      <c r="D26" s="719" t="s">
        <v>6</v>
      </c>
      <c r="E26" s="1424"/>
      <c r="F26" s="1425"/>
      <c r="G26" s="1425"/>
      <c r="H26" s="1425"/>
      <c r="I26" s="1425"/>
      <c r="J26" s="1426"/>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418"/>
      <c r="C27" s="1421"/>
      <c r="D27" s="719" t="s">
        <v>7</v>
      </c>
      <c r="E27" s="1424"/>
      <c r="F27" s="1425"/>
      <c r="G27" s="1425"/>
      <c r="H27" s="1425"/>
      <c r="I27" s="1425"/>
      <c r="J27" s="1426"/>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418"/>
      <c r="C28" s="1422"/>
      <c r="D28" s="719" t="s">
        <v>8</v>
      </c>
      <c r="E28" s="1424"/>
      <c r="F28" s="1425"/>
      <c r="G28" s="1425"/>
      <c r="H28" s="1425"/>
      <c r="I28" s="1425"/>
      <c r="J28" s="1426"/>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418"/>
      <c r="C29" s="1382" t="s">
        <v>71</v>
      </c>
      <c r="D29" s="719" t="s">
        <v>11</v>
      </c>
      <c r="E29" s="1411"/>
      <c r="F29" s="1412"/>
      <c r="G29" s="1412"/>
      <c r="H29" s="1412"/>
      <c r="I29" s="1412"/>
      <c r="J29" s="1413"/>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418"/>
      <c r="C30" s="1382"/>
      <c r="D30" s="719" t="s">
        <v>6</v>
      </c>
      <c r="E30" s="1411"/>
      <c r="F30" s="1412"/>
      <c r="G30" s="1412"/>
      <c r="H30" s="1412"/>
      <c r="I30" s="1412"/>
      <c r="J30" s="1413"/>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418"/>
      <c r="C31" s="1382"/>
      <c r="D31" s="719" t="s">
        <v>9</v>
      </c>
      <c r="E31" s="1411"/>
      <c r="F31" s="1412"/>
      <c r="G31" s="1412"/>
      <c r="H31" s="1412"/>
      <c r="I31" s="1412"/>
      <c r="J31" s="1413"/>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418"/>
      <c r="C32" s="1382"/>
      <c r="D32" s="719" t="s">
        <v>8</v>
      </c>
      <c r="E32" s="1411"/>
      <c r="F32" s="1412"/>
      <c r="G32" s="1412"/>
      <c r="H32" s="1412"/>
      <c r="I32" s="1412"/>
      <c r="J32" s="1413"/>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418"/>
      <c r="C33" s="1382"/>
      <c r="D33" s="719" t="s">
        <v>1175</v>
      </c>
      <c r="E33" s="724"/>
      <c r="F33" s="1407"/>
      <c r="G33" s="1408"/>
      <c r="H33" s="1408"/>
      <c r="I33" s="1408"/>
      <c r="J33" s="1409"/>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418"/>
      <c r="C34" s="1382"/>
      <c r="D34" s="719" t="s">
        <v>12</v>
      </c>
      <c r="E34" s="1428"/>
      <c r="F34" s="1429"/>
      <c r="G34" s="1429"/>
      <c r="H34" s="1429"/>
      <c r="I34" s="1429"/>
      <c r="J34" s="1430"/>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419"/>
      <c r="C35" s="1427"/>
      <c r="D35" s="722" t="s">
        <v>13</v>
      </c>
      <c r="E35" s="1431"/>
      <c r="F35" s="1401"/>
      <c r="G35" s="1401"/>
      <c r="H35" s="1401"/>
      <c r="I35" s="1401"/>
      <c r="J35" s="1402"/>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417" t="s">
        <v>1535</v>
      </c>
      <c r="C36" s="1420" t="s">
        <v>2</v>
      </c>
      <c r="D36" s="723" t="s">
        <v>75</v>
      </c>
      <c r="E36" s="1394"/>
      <c r="F36" s="1395"/>
      <c r="G36" s="1395"/>
      <c r="H36" s="1395"/>
      <c r="I36" s="1395"/>
      <c r="J36" s="1396"/>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391"/>
      <c r="C37" s="1421"/>
      <c r="D37" s="719" t="s">
        <v>3</v>
      </c>
      <c r="E37" s="1394"/>
      <c r="F37" s="1395"/>
      <c r="G37" s="1395"/>
      <c r="H37" s="1395"/>
      <c r="I37" s="1395"/>
      <c r="J37" s="1396"/>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418"/>
      <c r="C38" s="1421"/>
      <c r="D38" s="719" t="s">
        <v>4</v>
      </c>
      <c r="E38" s="1394"/>
      <c r="F38" s="1395"/>
      <c r="G38" s="1395"/>
      <c r="H38" s="1395"/>
      <c r="I38" s="1395"/>
      <c r="J38" s="1396"/>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418"/>
      <c r="C39" s="1422"/>
      <c r="D39" s="719" t="s">
        <v>5</v>
      </c>
      <c r="E39" s="1411"/>
      <c r="F39" s="1412"/>
      <c r="G39" s="1412"/>
      <c r="H39" s="1412"/>
      <c r="I39" s="1412"/>
      <c r="J39" s="1413"/>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418"/>
      <c r="C40" s="1423" t="s">
        <v>72</v>
      </c>
      <c r="D40" s="719" t="s">
        <v>6</v>
      </c>
      <c r="E40" s="1424"/>
      <c r="F40" s="1425"/>
      <c r="G40" s="1425"/>
      <c r="H40" s="1425"/>
      <c r="I40" s="1425"/>
      <c r="J40" s="1426"/>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418"/>
      <c r="C41" s="1421"/>
      <c r="D41" s="719" t="s">
        <v>7</v>
      </c>
      <c r="E41" s="1424"/>
      <c r="F41" s="1425"/>
      <c r="G41" s="1425"/>
      <c r="H41" s="1425"/>
      <c r="I41" s="1425"/>
      <c r="J41" s="1426"/>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418"/>
      <c r="C42" s="1422"/>
      <c r="D42" s="719" t="s">
        <v>8</v>
      </c>
      <c r="E42" s="1424"/>
      <c r="F42" s="1425"/>
      <c r="G42" s="1425"/>
      <c r="H42" s="1425"/>
      <c r="I42" s="1425"/>
      <c r="J42" s="1426"/>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418"/>
      <c r="C43" s="1382" t="s">
        <v>71</v>
      </c>
      <c r="D43" s="719" t="s">
        <v>11</v>
      </c>
      <c r="E43" s="1411"/>
      <c r="F43" s="1412"/>
      <c r="G43" s="1412"/>
      <c r="H43" s="1412"/>
      <c r="I43" s="1412"/>
      <c r="J43" s="1413"/>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418"/>
      <c r="C44" s="1382"/>
      <c r="D44" s="719" t="s">
        <v>6</v>
      </c>
      <c r="E44" s="1411"/>
      <c r="F44" s="1412"/>
      <c r="G44" s="1412"/>
      <c r="H44" s="1412"/>
      <c r="I44" s="1412"/>
      <c r="J44" s="1413"/>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418"/>
      <c r="C45" s="1382"/>
      <c r="D45" s="719" t="s">
        <v>9</v>
      </c>
      <c r="E45" s="1411"/>
      <c r="F45" s="1412"/>
      <c r="G45" s="1412"/>
      <c r="H45" s="1412"/>
      <c r="I45" s="1412"/>
      <c r="J45" s="1413"/>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418"/>
      <c r="C46" s="1382"/>
      <c r="D46" s="719" t="s">
        <v>8</v>
      </c>
      <c r="E46" s="1411"/>
      <c r="F46" s="1412"/>
      <c r="G46" s="1412"/>
      <c r="H46" s="1412"/>
      <c r="I46" s="1412"/>
      <c r="J46" s="1413"/>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418"/>
      <c r="C47" s="1382"/>
      <c r="D47" s="719" t="s">
        <v>1175</v>
      </c>
      <c r="E47" s="724"/>
      <c r="F47" s="1407"/>
      <c r="G47" s="1408"/>
      <c r="H47" s="1408"/>
      <c r="I47" s="1408"/>
      <c r="J47" s="1409"/>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418"/>
      <c r="C48" s="1382"/>
      <c r="D48" s="719" t="s">
        <v>12</v>
      </c>
      <c r="E48" s="1428"/>
      <c r="F48" s="1429"/>
      <c r="G48" s="1429"/>
      <c r="H48" s="1429"/>
      <c r="I48" s="1429"/>
      <c r="J48" s="1430"/>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419"/>
      <c r="C49" s="1427"/>
      <c r="D49" s="722" t="s">
        <v>13</v>
      </c>
      <c r="E49" s="1431"/>
      <c r="F49" s="1401"/>
      <c r="G49" s="1401"/>
      <c r="H49" s="1401"/>
      <c r="I49" s="1401"/>
      <c r="J49" s="1402"/>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46" t="s">
        <v>148</v>
      </c>
      <c r="C50" s="725" t="s">
        <v>1536</v>
      </c>
      <c r="D50" s="1448"/>
      <c r="E50" s="1449"/>
      <c r="F50" s="1449"/>
      <c r="G50" s="1449"/>
      <c r="H50" s="1449"/>
      <c r="I50" s="1449"/>
      <c r="J50" s="1450"/>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47"/>
      <c r="C51" s="726" t="s">
        <v>55</v>
      </c>
      <c r="D51" s="1451"/>
      <c r="E51" s="1452"/>
      <c r="F51" s="1452"/>
      <c r="G51" s="1452"/>
      <c r="H51" s="1452"/>
      <c r="I51" s="1452"/>
      <c r="J51" s="1453"/>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47"/>
      <c r="C52" s="727" t="s">
        <v>56</v>
      </c>
      <c r="D52" s="728"/>
      <c r="E52" s="1454"/>
      <c r="F52" s="1455"/>
      <c r="G52" s="1455"/>
      <c r="H52" s="1455"/>
      <c r="I52" s="1455"/>
      <c r="J52" s="1456"/>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47"/>
      <c r="C53" s="1397" t="s">
        <v>54</v>
      </c>
      <c r="D53" s="1457"/>
      <c r="E53" s="1458"/>
      <c r="F53" s="1458"/>
      <c r="G53" s="1458"/>
      <c r="H53" s="1458"/>
      <c r="I53" s="1458"/>
      <c r="J53" s="1459"/>
      <c r="K53" s="717"/>
      <c r="L53" s="1253"/>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47"/>
      <c r="C54" s="1398"/>
      <c r="D54" s="1460"/>
      <c r="E54" s="1461"/>
      <c r="F54" s="1461"/>
      <c r="G54" s="1461"/>
      <c r="H54" s="1461"/>
      <c r="I54" s="1461"/>
      <c r="J54" s="1462"/>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47"/>
      <c r="C55" s="1393"/>
      <c r="D55" s="1454"/>
      <c r="E55" s="1455"/>
      <c r="F55" s="1455"/>
      <c r="G55" s="1455"/>
      <c r="H55" s="1455"/>
      <c r="I55" s="1455"/>
      <c r="J55" s="1456"/>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47"/>
      <c r="C56" s="1397" t="s">
        <v>1537</v>
      </c>
      <c r="D56" s="730" t="s">
        <v>1264</v>
      </c>
      <c r="E56" s="1463"/>
      <c r="F56" s="1464"/>
      <c r="G56" s="1464"/>
      <c r="H56" s="1464"/>
      <c r="I56" s="1464"/>
      <c r="J56" s="1465"/>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47"/>
      <c r="C57" s="1398"/>
      <c r="D57" s="1435" t="s">
        <v>1747</v>
      </c>
      <c r="E57" s="1436"/>
      <c r="F57" s="1437"/>
      <c r="G57" s="1438"/>
      <c r="H57" s="1438"/>
      <c r="I57" s="1438"/>
      <c r="J57" s="1439"/>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47"/>
      <c r="C58" s="1393"/>
      <c r="D58" s="1440" t="s">
        <v>1748</v>
      </c>
      <c r="E58" s="1441"/>
      <c r="F58" s="1442" t="s">
        <v>1745</v>
      </c>
      <c r="G58" s="1443"/>
      <c r="H58" s="1444"/>
      <c r="I58" s="1444"/>
      <c r="J58" s="1445"/>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1538</v>
      </c>
      <c r="D59" s="1432"/>
      <c r="E59" s="1433"/>
      <c r="F59" s="1433"/>
      <c r="G59" s="1433"/>
      <c r="H59" s="1433"/>
      <c r="I59" s="1433"/>
      <c r="J59" s="1434"/>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46" t="s">
        <v>1766</v>
      </c>
      <c r="C60" s="1485" t="s">
        <v>1767</v>
      </c>
      <c r="D60" s="1486"/>
      <c r="E60" s="1486"/>
      <c r="F60" s="1486"/>
      <c r="G60" s="1487"/>
      <c r="H60" s="1488"/>
      <c r="I60" s="1487"/>
      <c r="J60" s="1489"/>
      <c r="K60" s="717"/>
      <c r="L60" s="1250"/>
      <c r="M60" s="1185"/>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47"/>
      <c r="C61" s="1490" t="s">
        <v>150</v>
      </c>
      <c r="D61" s="1499"/>
      <c r="E61" s="1500"/>
      <c r="F61" s="1501"/>
      <c r="G61" s="1491" t="s">
        <v>1816</v>
      </c>
      <c r="H61" s="1493"/>
      <c r="I61" s="1494"/>
      <c r="J61" s="1495"/>
      <c r="K61" s="717"/>
      <c r="L61" s="1250"/>
      <c r="M61" s="1248"/>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47"/>
      <c r="C62" s="1466"/>
      <c r="D62" s="1502"/>
      <c r="E62" s="1503"/>
      <c r="F62" s="1504"/>
      <c r="G62" s="1492"/>
      <c r="H62" s="1496"/>
      <c r="I62" s="1497"/>
      <c r="J62" s="1498"/>
      <c r="K62" s="717"/>
      <c r="L62" s="1250"/>
      <c r="M62" s="1248"/>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83"/>
      <c r="C63" s="1466"/>
      <c r="D63" s="1502"/>
      <c r="E63" s="1503"/>
      <c r="F63" s="1504"/>
      <c r="G63" s="1466" t="s">
        <v>1763</v>
      </c>
      <c r="H63" s="1468"/>
      <c r="I63" s="1469"/>
      <c r="J63" s="1470"/>
      <c r="K63" s="717"/>
      <c r="L63" s="1251"/>
      <c r="M63" s="731"/>
      <c r="N63" s="1252"/>
      <c r="O63" s="1252"/>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84"/>
      <c r="C64" s="1467"/>
      <c r="D64" s="1505"/>
      <c r="E64" s="1506"/>
      <c r="F64" s="1507"/>
      <c r="G64" s="1467"/>
      <c r="H64" s="1471"/>
      <c r="I64" s="1472"/>
      <c r="J64" s="1473"/>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474" t="s">
        <v>149</v>
      </c>
      <c r="C65" s="1476" t="s">
        <v>151</v>
      </c>
      <c r="D65" s="1476"/>
      <c r="E65" s="1508"/>
      <c r="F65" s="1509"/>
      <c r="G65" s="732" t="s">
        <v>89</v>
      </c>
      <c r="H65" s="1477"/>
      <c r="I65" s="1478"/>
      <c r="J65" s="1479"/>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475"/>
      <c r="C66" s="1427"/>
      <c r="D66" s="1427"/>
      <c r="E66" s="1510"/>
      <c r="F66" s="1511"/>
      <c r="G66" s="733" t="s">
        <v>145</v>
      </c>
      <c r="H66" s="1480"/>
      <c r="I66" s="1481"/>
      <c r="J66" s="1482"/>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515"/>
      <c r="C67" s="1515"/>
      <c r="D67" s="1515"/>
      <c r="E67" s="1515"/>
      <c r="F67" s="1515"/>
      <c r="G67" s="1515"/>
      <c r="H67" s="1515"/>
      <c r="I67" s="1515"/>
      <c r="J67" s="1515"/>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516" t="s">
        <v>64</v>
      </c>
      <c r="C68" s="1516"/>
      <c r="D68" s="1516"/>
      <c r="E68" s="1516"/>
      <c r="F68" s="1516"/>
      <c r="G68" s="1516"/>
      <c r="H68" s="1516"/>
      <c r="I68" s="1516"/>
      <c r="J68" s="1516"/>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515" t="s">
        <v>1782</v>
      </c>
      <c r="C69" s="1515"/>
      <c r="D69" s="1515"/>
      <c r="E69" s="1515"/>
      <c r="F69" s="1515"/>
      <c r="G69" s="1515"/>
      <c r="H69" s="1515"/>
      <c r="I69" s="1515"/>
      <c r="J69" s="1515"/>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512" t="s">
        <v>1219</v>
      </c>
      <c r="C70" s="1512"/>
      <c r="D70" s="1512"/>
      <c r="E70" s="1512"/>
      <c r="F70" s="1512"/>
      <c r="G70" s="1512"/>
      <c r="H70" s="1512"/>
      <c r="I70" s="1512"/>
      <c r="J70" s="1512"/>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517" t="s">
        <v>143</v>
      </c>
      <c r="C71" s="1517"/>
      <c r="D71" s="1517"/>
      <c r="E71" s="1517"/>
      <c r="F71" s="1517"/>
      <c r="G71" s="1517"/>
      <c r="H71" s="1517"/>
      <c r="I71" s="1517"/>
      <c r="J71" s="1517"/>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512" t="s">
        <v>144</v>
      </c>
      <c r="C72" s="1512"/>
      <c r="D72" s="1512"/>
      <c r="E72" s="1512"/>
      <c r="F72" s="1512"/>
      <c r="G72" s="1512"/>
      <c r="H72" s="1512"/>
      <c r="I72" s="1512"/>
      <c r="J72" s="1512"/>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512" t="s">
        <v>1746</v>
      </c>
      <c r="C73" s="1512"/>
      <c r="D73" s="1512"/>
      <c r="E73" s="1512"/>
      <c r="F73" s="1512"/>
      <c r="G73" s="1512"/>
      <c r="H73" s="1512"/>
      <c r="I73" s="1512"/>
      <c r="J73" s="1512"/>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513" t="s">
        <v>1824</v>
      </c>
      <c r="C74" s="1513"/>
      <c r="D74" s="1513"/>
      <c r="E74" s="1513"/>
      <c r="F74" s="1513"/>
      <c r="G74" s="1513"/>
      <c r="H74" s="1513"/>
      <c r="I74" s="1513"/>
      <c r="J74" s="1513"/>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512" t="s">
        <v>1140</v>
      </c>
      <c r="C75" s="1512"/>
      <c r="D75" s="1512"/>
      <c r="E75" s="1512"/>
      <c r="F75" s="1512"/>
      <c r="G75" s="1512"/>
      <c r="H75" s="1512"/>
      <c r="I75" s="1512"/>
      <c r="J75" s="1512"/>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514"/>
      <c r="C76" s="1514"/>
      <c r="D76" s="1514"/>
      <c r="E76" s="1514"/>
      <c r="F76" s="1514"/>
      <c r="G76" s="1514"/>
      <c r="H76" s="1514"/>
      <c r="I76" s="1514"/>
      <c r="J76" s="1514"/>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B73:J73"/>
    <mergeCell ref="B74:J74"/>
    <mergeCell ref="B75:J75"/>
    <mergeCell ref="B76:J76"/>
    <mergeCell ref="B67:J67"/>
    <mergeCell ref="B68:J68"/>
    <mergeCell ref="B69:J69"/>
    <mergeCell ref="B70:J70"/>
    <mergeCell ref="B71:J71"/>
    <mergeCell ref="B72:J72"/>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50:B58"/>
    <mergeCell ref="D50:J50"/>
    <mergeCell ref="D51:J51"/>
    <mergeCell ref="E52:J52"/>
    <mergeCell ref="C53:C55"/>
    <mergeCell ref="D53:J53"/>
    <mergeCell ref="D54:J54"/>
    <mergeCell ref="D55:J55"/>
    <mergeCell ref="C56:C58"/>
    <mergeCell ref="E56:J56"/>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36:B49"/>
    <mergeCell ref="C36:C39"/>
    <mergeCell ref="E36:J36"/>
    <mergeCell ref="E37:J37"/>
    <mergeCell ref="E38:J38"/>
    <mergeCell ref="E39:J39"/>
    <mergeCell ref="C40:C42"/>
    <mergeCell ref="E40:J40"/>
    <mergeCell ref="E41:J41"/>
    <mergeCell ref="E42:J42"/>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L15:U19"/>
    <mergeCell ref="E16:J16"/>
    <mergeCell ref="E17:J17"/>
    <mergeCell ref="E18:J18"/>
    <mergeCell ref="F19:J19"/>
    <mergeCell ref="E20:J20"/>
    <mergeCell ref="AD7:AK8"/>
    <mergeCell ref="E8:J8"/>
    <mergeCell ref="E9:J9"/>
    <mergeCell ref="E10:J10"/>
    <mergeCell ref="E14:J14"/>
    <mergeCell ref="C11:C13"/>
    <mergeCell ref="E11:J11"/>
    <mergeCell ref="E12:J12"/>
    <mergeCell ref="E13:J13"/>
    <mergeCell ref="B4:J4"/>
    <mergeCell ref="B5:J5"/>
    <mergeCell ref="C6:J6"/>
    <mergeCell ref="B7:B21"/>
    <mergeCell ref="C7:C10"/>
    <mergeCell ref="E7:J7"/>
    <mergeCell ref="C14:C21"/>
    <mergeCell ref="E15:J15"/>
    <mergeCell ref="E21:J21"/>
  </mergeCells>
  <phoneticPr fontId="65"/>
  <conditionalFormatting sqref="C6:J6">
    <cfRule type="containsBlanks" dxfId="304" priority="43">
      <formula>LEN(TRIM(C6))=0</formula>
    </cfRule>
    <cfRule type="containsBlanks" dxfId="303" priority="44">
      <formula>LEN(TRIM(C6))=0</formula>
    </cfRule>
    <cfRule type="containsBlanks" dxfId="302" priority="61">
      <formula>LEN(TRIM(C6))=0</formula>
    </cfRule>
  </conditionalFormatting>
  <conditionalFormatting sqref="D52">
    <cfRule type="notContainsBlanks" dxfId="301" priority="70" stopIfTrue="1">
      <formula>LEN(TRIM(D52))&gt;0</formula>
    </cfRule>
  </conditionalFormatting>
  <conditionalFormatting sqref="D59">
    <cfRule type="expression" dxfId="300" priority="9">
      <formula>$L$59=TRUE</formula>
    </cfRule>
    <cfRule type="expression" dxfId="299" priority="10">
      <formula>$M$59=TRUE</formula>
    </cfRule>
    <cfRule type="expression" dxfId="298" priority="27">
      <formula>OR($L$59=1,$L$59=2)</formula>
    </cfRule>
  </conditionalFormatting>
  <conditionalFormatting sqref="D61">
    <cfRule type="expression" dxfId="297" priority="6">
      <formula>AND($L$61,$L$62,$L$63,$L$64)=TRUE</formula>
    </cfRule>
  </conditionalFormatting>
  <conditionalFormatting sqref="E14">
    <cfRule type="expression" dxfId="296" priority="7">
      <formula>$M$14=TRUE</formula>
    </cfRule>
    <cfRule type="expression" dxfId="295" priority="8">
      <formula>$L$14=TRUE</formula>
    </cfRule>
    <cfRule type="expression" dxfId="294" priority="58" stopIfTrue="1">
      <formula>$L$14&gt;0</formula>
    </cfRule>
  </conditionalFormatting>
  <conditionalFormatting sqref="E65">
    <cfRule type="expression" dxfId="293" priority="3">
      <formula>AND($L$65,$L$66)=TRUE</formula>
    </cfRule>
    <cfRule type="expression" dxfId="292" priority="56" stopIfTrue="1">
      <formula>L65&lt;&gt;0</formula>
    </cfRule>
  </conditionalFormatting>
  <conditionalFormatting sqref="E7:J7">
    <cfRule type="containsBlanks" dxfId="291" priority="23">
      <formula>LEN(TRIM(E7))=0</formula>
    </cfRule>
    <cfRule type="containsBlanks" dxfId="290" priority="24">
      <formula>LEN(TRIM(E7))=0</formula>
    </cfRule>
    <cfRule type="containsBlanks" dxfId="289" priority="25">
      <formula>LEN(TRIM(E7))=0</formula>
    </cfRule>
    <cfRule type="containsBlanks" dxfId="288" priority="26">
      <formula>LEN(TRIM(E7))=0</formula>
    </cfRule>
  </conditionalFormatting>
  <conditionalFormatting sqref="E7:J9">
    <cfRule type="containsBlanks" dxfId="287" priority="42">
      <formula>LEN(TRIM(E7))=0</formula>
    </cfRule>
    <cfRule type="containsBlanks" dxfId="286" priority="62">
      <formula>LEN(TRIM(E7))=0</formula>
    </cfRule>
  </conditionalFormatting>
  <conditionalFormatting sqref="E7:J13">
    <cfRule type="containsBlanks" dxfId="285" priority="46">
      <formula>LEN(TRIM(E7))=0</formula>
    </cfRule>
    <cfRule type="containsBlanks" dxfId="284" priority="60">
      <formula>LEN(TRIM(E7))=0</formula>
    </cfRule>
  </conditionalFormatting>
  <conditionalFormatting sqref="E15:J35 E7:J13 D54 D55:J55">
    <cfRule type="notContainsBlanks" dxfId="283" priority="54" stopIfTrue="1">
      <formula>LEN(TRIM(D7))&gt;0</formula>
    </cfRule>
  </conditionalFormatting>
  <conditionalFormatting sqref="E15:J35">
    <cfRule type="containsBlanks" dxfId="282" priority="53">
      <formula>LEN(TRIM(E15))=0</formula>
    </cfRule>
  </conditionalFormatting>
  <conditionalFormatting sqref="E22:J22">
    <cfRule type="containsBlanks" dxfId="281" priority="15">
      <formula>LEN(TRIM(E22))=0</formula>
    </cfRule>
    <cfRule type="containsBlanks" dxfId="280" priority="16">
      <formula>LEN(TRIM(E22))=0</formula>
    </cfRule>
    <cfRule type="containsBlanks" dxfId="279" priority="17">
      <formula>LEN(TRIM(E22))=0</formula>
    </cfRule>
    <cfRule type="containsBlanks" dxfId="278" priority="18">
      <formula>LEN(TRIM(E22))=0</formula>
    </cfRule>
    <cfRule type="containsBlanks" dxfId="277" priority="19">
      <formula>LEN(TRIM(E22))=0</formula>
    </cfRule>
    <cfRule type="containsBlanks" dxfId="276" priority="20">
      <formula>LEN(TRIM(E22))=0</formula>
    </cfRule>
    <cfRule type="containsBlanks" dxfId="275" priority="21">
      <formula>LEN(TRIM(E22))=0</formula>
    </cfRule>
    <cfRule type="containsBlanks" dxfId="274" priority="22">
      <formula>LEN(TRIM(E22))=0</formula>
    </cfRule>
  </conditionalFormatting>
  <conditionalFormatting sqref="E22:J24">
    <cfRule type="containsBlanks" dxfId="273" priority="34">
      <formula>LEN(TRIM(E22))=0</formula>
    </cfRule>
    <cfRule type="containsBlanks" dxfId="272" priority="63">
      <formula>LEN(TRIM(E22))=0</formula>
    </cfRule>
    <cfRule type="containsBlanks" dxfId="271" priority="64">
      <formula>LEN(TRIM(E22))=0</formula>
    </cfRule>
  </conditionalFormatting>
  <conditionalFormatting sqref="E23:J24">
    <cfRule type="containsBlanks" dxfId="270" priority="41">
      <formula>LEN(TRIM(E23))=0</formula>
    </cfRule>
  </conditionalFormatting>
  <conditionalFormatting sqref="E36:J36">
    <cfRule type="containsBlanks" dxfId="269" priority="28">
      <formula>LEN(TRIM(E36))=0</formula>
    </cfRule>
    <cfRule type="containsBlanks" dxfId="268" priority="29">
      <formula>LEN(TRIM(E36))=0</formula>
    </cfRule>
    <cfRule type="containsBlanks" dxfId="267" priority="30">
      <formula>LEN(TRIM(E36))=0</formula>
    </cfRule>
    <cfRule type="containsBlanks" dxfId="266" priority="31">
      <formula>LEN(TRIM(E36))=0</formula>
    </cfRule>
    <cfRule type="notContainsBlanks" dxfId="265" priority="33" stopIfTrue="1">
      <formula>LEN(TRIM(E36))&gt;0</formula>
    </cfRule>
  </conditionalFormatting>
  <conditionalFormatting sqref="E36:J38">
    <cfRule type="containsBlanks" dxfId="264" priority="32">
      <formula>LEN(TRIM(E36))=0</formula>
    </cfRule>
  </conditionalFormatting>
  <conditionalFormatting sqref="E37:J38">
    <cfRule type="containsBlanks" dxfId="263" priority="35">
      <formula>LEN(TRIM(E37))=0</formula>
    </cfRule>
    <cfRule type="containsBlanks" dxfId="262" priority="36">
      <formula>LEN(TRIM(E37))=0</formula>
    </cfRule>
    <cfRule type="containsBlanks" dxfId="261" priority="37">
      <formula>LEN(TRIM(E37))=0</formula>
    </cfRule>
  </conditionalFormatting>
  <conditionalFormatting sqref="E37:J49">
    <cfRule type="containsBlanks" dxfId="260" priority="38">
      <formula>LEN(TRIM(E37))=0</formula>
    </cfRule>
    <cfRule type="notContainsBlanks" dxfId="259" priority="39" stopIfTrue="1">
      <formula>LEN(TRIM(E37))&gt;0</formula>
    </cfRule>
  </conditionalFormatting>
  <conditionalFormatting sqref="E56:J56">
    <cfRule type="notContainsBlanks" dxfId="258" priority="48">
      <formula>LEN(TRIM(E56))&gt;0</formula>
    </cfRule>
  </conditionalFormatting>
  <conditionalFormatting sqref="F57 E56:J56">
    <cfRule type="expression" dxfId="257" priority="59">
      <formula>COUNTIF($E$56,"ア*")</formula>
    </cfRule>
  </conditionalFormatting>
  <conditionalFormatting sqref="F57:J57">
    <cfRule type="expression" dxfId="256" priority="13">
      <formula>$L$57=TRUE</formula>
    </cfRule>
    <cfRule type="expression" dxfId="255" priority="14">
      <formula>$M$57=TRUE</formula>
    </cfRule>
    <cfRule type="expression" dxfId="254" priority="50">
      <formula>OR($L$57=1,$L$57=2)</formula>
    </cfRule>
  </conditionalFormatting>
  <conditionalFormatting sqref="G60:J60">
    <cfRule type="expression" dxfId="253" priority="11">
      <formula>AND($L$60,$M$60)=TRUE</formula>
    </cfRule>
  </conditionalFormatting>
  <conditionalFormatting sqref="H58">
    <cfRule type="expression" dxfId="252" priority="49">
      <formula>OR($L$57=3,$L$57=4)</formula>
    </cfRule>
    <cfRule type="expression" dxfId="251" priority="51">
      <formula>AND($E$56&lt;&gt;"",COUNTIF($E$56,"&lt;&gt;ア*"))</formula>
    </cfRule>
  </conditionalFormatting>
  <conditionalFormatting sqref="H61 H65:J66 D50:J53">
    <cfRule type="notContainsBlanks" dxfId="250" priority="69" stopIfTrue="1">
      <formula>LEN(TRIM(D50))&gt;0</formula>
    </cfRule>
  </conditionalFormatting>
  <conditionalFormatting sqref="H61">
    <cfRule type="expression" dxfId="249" priority="57" stopIfTrue="1">
      <formula>$L$63=4</formula>
    </cfRule>
  </conditionalFormatting>
  <conditionalFormatting sqref="H63:J66">
    <cfRule type="containsBlanks" dxfId="248" priority="4">
      <formula>LEN(TRIM(H63))=0</formula>
    </cfRule>
  </conditionalFormatting>
  <conditionalFormatting sqref="H65:J66">
    <cfRule type="expression" dxfId="247" priority="55" stopIfTrue="1">
      <formula>$L$65=1</formula>
    </cfRule>
  </conditionalFormatting>
  <conditionalFormatting sqref="I60 G60:G61">
    <cfRule type="expression" dxfId="246" priority="52">
      <formula>OR($L$60=1,$L$60=2)</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052" t="s">
        <v>1742</v>
      </c>
      <c r="C1" s="2052"/>
      <c r="D1" s="547"/>
      <c r="E1" s="547"/>
      <c r="F1" s="547"/>
      <c r="G1" s="547"/>
      <c r="H1" s="547"/>
      <c r="I1" s="547"/>
      <c r="J1" s="547"/>
      <c r="K1" s="547"/>
      <c r="L1" s="547"/>
    </row>
    <row r="2" spans="2:42" ht="42" customHeight="1">
      <c r="B2" s="2058" t="s">
        <v>1489</v>
      </c>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c r="AB2" s="551"/>
      <c r="AC2" s="551"/>
      <c r="AD2" s="551"/>
    </row>
    <row r="3" spans="2:42" ht="17.25">
      <c r="B3" s="552"/>
      <c r="C3" s="553"/>
      <c r="D3" s="553"/>
      <c r="E3" s="553"/>
      <c r="F3" s="553"/>
      <c r="G3" s="553"/>
      <c r="H3" s="551"/>
      <c r="I3" s="553"/>
      <c r="J3" s="553"/>
      <c r="K3" s="553"/>
      <c r="L3" s="553"/>
    </row>
    <row r="4" spans="2:42" s="555" customFormat="1" ht="35.1" customHeight="1" thickBot="1">
      <c r="B4" s="554"/>
      <c r="C4" s="2059" t="s">
        <v>1490</v>
      </c>
      <c r="D4" s="2059"/>
      <c r="E4" s="2059"/>
      <c r="F4" s="2059"/>
      <c r="G4" s="2059"/>
      <c r="H4" s="2028" t="str">
        <f>IF(応募申請書!T13="","",応募申請書!T13)</f>
        <v/>
      </c>
      <c r="I4" s="2028"/>
      <c r="J4" s="2028"/>
      <c r="K4" s="2028"/>
      <c r="L4" s="2028"/>
      <c r="M4" s="2028"/>
      <c r="N4" s="2028"/>
      <c r="O4" s="2028"/>
      <c r="P4" s="2028"/>
      <c r="Q4" s="2028"/>
      <c r="R4" s="2028"/>
      <c r="S4" s="2028"/>
      <c r="T4" s="2028"/>
      <c r="U4" s="2028"/>
      <c r="V4" s="2028"/>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060" t="s">
        <v>1491</v>
      </c>
      <c r="D6" s="2060"/>
      <c r="E6" s="2060"/>
      <c r="F6" s="2060"/>
      <c r="G6" s="2060"/>
      <c r="H6" s="2060"/>
      <c r="I6" s="2060"/>
      <c r="J6" s="2060"/>
      <c r="K6" s="2060"/>
      <c r="L6" s="2060"/>
      <c r="M6" s="2060"/>
      <c r="N6" s="2060"/>
      <c r="O6" s="2060"/>
      <c r="P6" s="2060"/>
      <c r="Q6" s="2060"/>
      <c r="R6" s="2060"/>
      <c r="S6" s="2060"/>
      <c r="T6" s="2060"/>
      <c r="U6" s="2060"/>
      <c r="V6" s="2061" t="str">
        <f>IFERROR(IF(Y9="YES",AH6,IF(Y13="①",IF(AC21=0,AH6,AG6),IF(Y13="②",IF(AC28=0,AH6,AG6),IF(Y13="③",IF(AC35=0,AH6,AG6),IF(Y13="④",IF(AC40=0,AH6,AG6),IF(Y13="－",AG6,"")))))),"")</f>
        <v/>
      </c>
      <c r="W6" s="2061"/>
      <c r="X6" s="2061"/>
      <c r="Y6" s="2061"/>
      <c r="Z6" s="2061"/>
      <c r="AC6" s="557"/>
      <c r="AG6" s="561" t="s">
        <v>1492</v>
      </c>
      <c r="AH6" s="561" t="s">
        <v>1493</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1494</v>
      </c>
      <c r="Y8" s="563"/>
      <c r="AC8" s="556"/>
    </row>
    <row r="9" spans="2:42" s="564" customFormat="1" ht="35.1" customHeight="1" thickBot="1">
      <c r="C9" s="2053" t="s">
        <v>1495</v>
      </c>
      <c r="D9" s="2053"/>
      <c r="E9" s="2053"/>
      <c r="F9" s="2053"/>
      <c r="G9" s="2053"/>
      <c r="H9" s="2053"/>
      <c r="I9" s="2053"/>
      <c r="J9" s="2053"/>
      <c r="K9" s="2053"/>
      <c r="L9" s="2053"/>
      <c r="M9" s="2053"/>
      <c r="N9" s="2053"/>
      <c r="O9" s="2053"/>
      <c r="P9" s="2053"/>
      <c r="Q9" s="2053"/>
      <c r="R9" s="2053"/>
      <c r="S9" s="2053"/>
      <c r="T9" s="2053"/>
      <c r="U9" s="2053"/>
      <c r="V9" s="2053"/>
      <c r="W9" s="2053"/>
      <c r="Y9" s="2054"/>
      <c r="Z9" s="2054"/>
      <c r="AC9" s="2055" t="s">
        <v>1496</v>
      </c>
      <c r="AD9" s="2056"/>
      <c r="AE9" s="2056"/>
      <c r="AF9" s="2056"/>
      <c r="AG9" s="2056"/>
      <c r="AH9" s="2056"/>
      <c r="AI9" s="2056"/>
      <c r="AJ9" s="2056"/>
      <c r="AK9" s="2056"/>
      <c r="AL9" s="2056"/>
      <c r="AM9" s="2056"/>
      <c r="AN9" s="2056"/>
      <c r="AO9" s="2056"/>
      <c r="AP9" s="2056"/>
    </row>
    <row r="10" spans="2:42" s="564" customFormat="1" ht="17.25">
      <c r="C10" s="564" t="s">
        <v>1497</v>
      </c>
      <c r="Y10" s="565"/>
      <c r="AC10" s="2056"/>
      <c r="AD10" s="2056"/>
      <c r="AE10" s="2056"/>
      <c r="AF10" s="2056"/>
      <c r="AG10" s="2056"/>
      <c r="AH10" s="2056"/>
      <c r="AI10" s="2056"/>
      <c r="AJ10" s="2056"/>
      <c r="AK10" s="2056"/>
      <c r="AL10" s="2056"/>
      <c r="AM10" s="2056"/>
      <c r="AN10" s="2056"/>
      <c r="AO10" s="2056"/>
      <c r="AP10" s="2056"/>
    </row>
    <row r="11" spans="2:42" s="564" customFormat="1" ht="17.25">
      <c r="C11" s="564" t="s">
        <v>1498</v>
      </c>
      <c r="Y11" s="565"/>
      <c r="AC11" s="2056"/>
      <c r="AD11" s="2056"/>
      <c r="AE11" s="2056"/>
      <c r="AF11" s="2056"/>
      <c r="AG11" s="2056"/>
      <c r="AH11" s="2056"/>
      <c r="AI11" s="2056"/>
      <c r="AJ11" s="2056"/>
      <c r="AK11" s="2056"/>
      <c r="AL11" s="2056"/>
      <c r="AM11" s="2056"/>
      <c r="AN11" s="2056"/>
      <c r="AO11" s="2056"/>
      <c r="AP11" s="2056"/>
    </row>
    <row r="12" spans="2:42" s="564" customFormat="1" ht="35.1" customHeight="1">
      <c r="Y12" s="565"/>
      <c r="AC12" s="556"/>
    </row>
    <row r="13" spans="2:42" s="564" customFormat="1" ht="35.1" customHeight="1" thickBot="1">
      <c r="C13" s="564" t="s">
        <v>1499</v>
      </c>
      <c r="Y13" s="2054"/>
      <c r="Z13" s="2054"/>
      <c r="AC13" s="556"/>
    </row>
    <row r="14" spans="2:42" s="564" customFormat="1" ht="35.1" customHeight="1">
      <c r="C14" s="2057" t="s">
        <v>1500</v>
      </c>
      <c r="D14" s="2057"/>
      <c r="E14" s="2057"/>
      <c r="F14" s="2057"/>
      <c r="G14" s="2057"/>
      <c r="H14" s="2057"/>
      <c r="I14" s="2057"/>
      <c r="J14" s="2057"/>
      <c r="K14" s="2057"/>
      <c r="L14" s="2057"/>
      <c r="M14" s="2057"/>
      <c r="N14" s="2057"/>
      <c r="O14" s="2057"/>
      <c r="P14" s="2057"/>
      <c r="Q14" s="2057"/>
      <c r="R14" s="2057"/>
      <c r="S14" s="2057"/>
      <c r="T14" s="2057"/>
      <c r="U14" s="2057"/>
      <c r="V14" s="2057"/>
      <c r="W14" s="2057"/>
      <c r="Y14" s="566"/>
      <c r="AC14" s="556"/>
    </row>
    <row r="15" spans="2:42" s="564" customFormat="1" ht="35.1" customHeight="1">
      <c r="C15" s="2057" t="s">
        <v>1501</v>
      </c>
      <c r="D15" s="2057"/>
      <c r="E15" s="2057"/>
      <c r="F15" s="2057"/>
      <c r="G15" s="2057"/>
      <c r="H15" s="2057"/>
      <c r="I15" s="2057"/>
      <c r="J15" s="2057"/>
      <c r="K15" s="2057"/>
      <c r="L15" s="2057"/>
      <c r="M15" s="2057"/>
      <c r="N15" s="2057"/>
      <c r="O15" s="2057"/>
      <c r="P15" s="2057"/>
      <c r="Q15" s="2057"/>
      <c r="R15" s="2057"/>
      <c r="S15" s="2057"/>
      <c r="T15" s="2057"/>
      <c r="U15" s="2057"/>
      <c r="V15" s="2057"/>
      <c r="W15" s="2057"/>
      <c r="Y15" s="566"/>
      <c r="AC15" s="556"/>
    </row>
    <row r="16" spans="2:42" s="564" customFormat="1" ht="35.1" customHeight="1">
      <c r="C16" s="2057" t="s">
        <v>1502</v>
      </c>
      <c r="D16" s="2057"/>
      <c r="E16" s="2057"/>
      <c r="F16" s="2057"/>
      <c r="G16" s="2057"/>
      <c r="H16" s="2057"/>
      <c r="I16" s="2057"/>
      <c r="J16" s="2057"/>
      <c r="K16" s="2057"/>
      <c r="L16" s="2057"/>
      <c r="M16" s="2057"/>
      <c r="N16" s="2057"/>
      <c r="O16" s="2057"/>
      <c r="P16" s="2057"/>
      <c r="Q16" s="2057"/>
      <c r="R16" s="2057"/>
      <c r="S16" s="2057"/>
      <c r="T16" s="2057"/>
      <c r="U16" s="2057"/>
      <c r="V16" s="2057"/>
      <c r="W16" s="2057"/>
      <c r="Y16" s="566"/>
      <c r="AC16" s="556"/>
    </row>
    <row r="17" spans="3:29" s="564" customFormat="1" ht="35.1" customHeight="1">
      <c r="C17" s="2057" t="s">
        <v>1503</v>
      </c>
      <c r="D17" s="2057"/>
      <c r="E17" s="2057"/>
      <c r="F17" s="2057"/>
      <c r="G17" s="2057"/>
      <c r="H17" s="2057"/>
      <c r="I17" s="2057"/>
      <c r="J17" s="2057"/>
      <c r="K17" s="2057"/>
      <c r="L17" s="2057"/>
      <c r="M17" s="2057"/>
      <c r="N17" s="2057"/>
      <c r="O17" s="2057"/>
      <c r="P17" s="2057"/>
      <c r="Q17" s="2057"/>
      <c r="R17" s="2057"/>
      <c r="S17" s="2057"/>
      <c r="T17" s="2057"/>
      <c r="U17" s="2057"/>
      <c r="V17" s="2057"/>
      <c r="W17" s="2057"/>
      <c r="Y17" s="566"/>
      <c r="AC17" s="556"/>
    </row>
    <row r="18" spans="3:29" s="564" customFormat="1" ht="17.25">
      <c r="C18" s="564" t="s">
        <v>1504</v>
      </c>
      <c r="Y18" s="566"/>
      <c r="AC18" s="556"/>
    </row>
    <row r="19" spans="3:29" s="564" customFormat="1" ht="17.25">
      <c r="C19" s="564" t="s">
        <v>1505</v>
      </c>
      <c r="Y19" s="565"/>
      <c r="AC19" s="556"/>
    </row>
    <row r="20" spans="3:29" s="564" customFormat="1" ht="35.1" customHeight="1">
      <c r="Y20" s="565"/>
      <c r="AC20" s="556"/>
    </row>
    <row r="21" spans="3:29" s="564" customFormat="1" ht="35.1" customHeight="1">
      <c r="C21" s="564" t="s">
        <v>1506</v>
      </c>
      <c r="Y21" s="565"/>
      <c r="AC21" s="556">
        <f>COUNTIF(Y22:Z25,"NO")</f>
        <v>0</v>
      </c>
    </row>
    <row r="22" spans="3:29" s="564" customFormat="1" ht="35.1" customHeight="1" thickBot="1">
      <c r="C22" s="2053" t="s">
        <v>1507</v>
      </c>
      <c r="D22" s="2053"/>
      <c r="E22" s="2053"/>
      <c r="F22" s="2053"/>
      <c r="G22" s="2053"/>
      <c r="H22" s="2053"/>
      <c r="I22" s="2053"/>
      <c r="J22" s="2053"/>
      <c r="K22" s="2053"/>
      <c r="L22" s="2053"/>
      <c r="M22" s="2053"/>
      <c r="N22" s="2053"/>
      <c r="O22" s="2053"/>
      <c r="P22" s="2053"/>
      <c r="Q22" s="2053"/>
      <c r="R22" s="2053"/>
      <c r="S22" s="2053"/>
      <c r="T22" s="2053"/>
      <c r="U22" s="2053"/>
      <c r="V22" s="2053"/>
      <c r="W22" s="2053"/>
      <c r="Y22" s="2054"/>
      <c r="Z22" s="2054"/>
      <c r="AC22" s="556"/>
    </row>
    <row r="23" spans="3:29" s="564" customFormat="1" ht="35.1" customHeight="1" thickBot="1">
      <c r="C23" s="2053" t="s">
        <v>1508</v>
      </c>
      <c r="D23" s="2053"/>
      <c r="E23" s="2053"/>
      <c r="F23" s="2053"/>
      <c r="G23" s="2053"/>
      <c r="H23" s="2053"/>
      <c r="I23" s="2053"/>
      <c r="J23" s="2053"/>
      <c r="K23" s="2053"/>
      <c r="L23" s="2053"/>
      <c r="M23" s="2053"/>
      <c r="N23" s="2053"/>
      <c r="O23" s="2053"/>
      <c r="P23" s="2053"/>
      <c r="Q23" s="2053"/>
      <c r="R23" s="2053"/>
      <c r="S23" s="2053"/>
      <c r="T23" s="2053"/>
      <c r="U23" s="2053"/>
      <c r="V23" s="2053"/>
      <c r="W23" s="2053"/>
      <c r="Y23" s="2054"/>
      <c r="Z23" s="2054"/>
      <c r="AC23" s="556"/>
    </row>
    <row r="24" spans="3:29" s="564" customFormat="1" ht="35.1" customHeight="1" thickBot="1">
      <c r="C24" s="2053" t="s">
        <v>1509</v>
      </c>
      <c r="D24" s="2053"/>
      <c r="E24" s="2053"/>
      <c r="F24" s="2053"/>
      <c r="G24" s="2053"/>
      <c r="H24" s="2053"/>
      <c r="I24" s="2053"/>
      <c r="J24" s="2053"/>
      <c r="K24" s="2053"/>
      <c r="L24" s="2053"/>
      <c r="M24" s="2053"/>
      <c r="N24" s="2053"/>
      <c r="O24" s="2053"/>
      <c r="P24" s="2053"/>
      <c r="Q24" s="2053"/>
      <c r="R24" s="2053"/>
      <c r="S24" s="2053"/>
      <c r="T24" s="2053"/>
      <c r="U24" s="2053"/>
      <c r="V24" s="2053"/>
      <c r="W24" s="2053"/>
      <c r="Y24" s="2054"/>
      <c r="Z24" s="2054"/>
      <c r="AC24" s="556"/>
    </row>
    <row r="25" spans="3:29" s="564" customFormat="1" ht="35.1" customHeight="1" thickBot="1">
      <c r="C25" s="2053" t="s">
        <v>1510</v>
      </c>
      <c r="D25" s="2053"/>
      <c r="E25" s="2053"/>
      <c r="F25" s="2053"/>
      <c r="G25" s="2053"/>
      <c r="H25" s="2053"/>
      <c r="I25" s="2053"/>
      <c r="J25" s="2053"/>
      <c r="K25" s="2053"/>
      <c r="L25" s="2053"/>
      <c r="M25" s="2053"/>
      <c r="N25" s="2053"/>
      <c r="O25" s="2053"/>
      <c r="P25" s="2053"/>
      <c r="Q25" s="2053"/>
      <c r="R25" s="2053"/>
      <c r="S25" s="2053"/>
      <c r="T25" s="2053"/>
      <c r="U25" s="2053"/>
      <c r="V25" s="2053"/>
      <c r="W25" s="2053"/>
      <c r="Y25" s="2054"/>
      <c r="Z25" s="2054"/>
      <c r="AC25" s="556"/>
    </row>
    <row r="26" spans="3:29" s="564" customFormat="1" ht="17.25">
      <c r="C26" s="564" t="s">
        <v>1511</v>
      </c>
      <c r="Y26" s="565"/>
      <c r="AC26" s="556"/>
    </row>
    <row r="27" spans="3:29" s="564" customFormat="1" ht="35.1" customHeight="1">
      <c r="Y27" s="565"/>
      <c r="AC27" s="556"/>
    </row>
    <row r="28" spans="3:29" s="564" customFormat="1" ht="35.1" customHeight="1">
      <c r="C28" s="564" t="s">
        <v>1512</v>
      </c>
      <c r="Y28" s="565"/>
      <c r="AC28" s="556">
        <f>COUNTIF(Y29:Z32,"NO")</f>
        <v>0</v>
      </c>
    </row>
    <row r="29" spans="3:29" s="564" customFormat="1" ht="35.1" customHeight="1" thickBot="1">
      <c r="C29" s="2053" t="s">
        <v>1513</v>
      </c>
      <c r="D29" s="2053"/>
      <c r="E29" s="2053"/>
      <c r="F29" s="2053"/>
      <c r="G29" s="2053"/>
      <c r="H29" s="2053"/>
      <c r="I29" s="2053"/>
      <c r="J29" s="2053"/>
      <c r="K29" s="2053"/>
      <c r="L29" s="2053"/>
      <c r="M29" s="2053"/>
      <c r="N29" s="2053"/>
      <c r="O29" s="2053"/>
      <c r="P29" s="2053"/>
      <c r="Q29" s="2053"/>
      <c r="R29" s="2053"/>
      <c r="S29" s="2053"/>
      <c r="T29" s="2053"/>
      <c r="U29" s="2053"/>
      <c r="V29" s="2053"/>
      <c r="W29" s="2053"/>
      <c r="Y29" s="2054"/>
      <c r="Z29" s="2054"/>
      <c r="AC29" s="556"/>
    </row>
    <row r="30" spans="3:29" s="564" customFormat="1" ht="35.1" customHeight="1" thickBot="1">
      <c r="C30" s="2053" t="s">
        <v>1514</v>
      </c>
      <c r="D30" s="2053"/>
      <c r="E30" s="2053"/>
      <c r="F30" s="2053"/>
      <c r="G30" s="2053"/>
      <c r="H30" s="2053"/>
      <c r="I30" s="2053"/>
      <c r="J30" s="2053"/>
      <c r="K30" s="2053"/>
      <c r="L30" s="2053"/>
      <c r="M30" s="2053"/>
      <c r="N30" s="2053"/>
      <c r="O30" s="2053"/>
      <c r="P30" s="2053"/>
      <c r="Q30" s="2053"/>
      <c r="R30" s="2053"/>
      <c r="S30" s="2053"/>
      <c r="T30" s="2053"/>
      <c r="U30" s="2053"/>
      <c r="V30" s="2053"/>
      <c r="W30" s="2053"/>
      <c r="Y30" s="2054"/>
      <c r="Z30" s="2054"/>
      <c r="AC30" s="556"/>
    </row>
    <row r="31" spans="3:29" s="564" customFormat="1" ht="35.1" customHeight="1" thickBot="1">
      <c r="C31" s="2053" t="s">
        <v>1515</v>
      </c>
      <c r="D31" s="2053"/>
      <c r="E31" s="2053"/>
      <c r="F31" s="2053"/>
      <c r="G31" s="2053"/>
      <c r="H31" s="2053"/>
      <c r="I31" s="2053"/>
      <c r="J31" s="2053"/>
      <c r="K31" s="2053"/>
      <c r="L31" s="2053"/>
      <c r="M31" s="2053"/>
      <c r="N31" s="2053"/>
      <c r="O31" s="2053"/>
      <c r="P31" s="2053"/>
      <c r="Q31" s="2053"/>
      <c r="R31" s="2053"/>
      <c r="S31" s="2053"/>
      <c r="T31" s="2053"/>
      <c r="U31" s="2053"/>
      <c r="V31" s="2053"/>
      <c r="W31" s="2053"/>
      <c r="Y31" s="2054"/>
      <c r="Z31" s="2054"/>
      <c r="AC31" s="556"/>
    </row>
    <row r="32" spans="3:29" s="564" customFormat="1" ht="35.1" customHeight="1" thickBot="1">
      <c r="C32" s="2053" t="s">
        <v>1516</v>
      </c>
      <c r="D32" s="2053"/>
      <c r="E32" s="2053"/>
      <c r="F32" s="2053"/>
      <c r="G32" s="2053"/>
      <c r="H32" s="2053"/>
      <c r="I32" s="2053"/>
      <c r="J32" s="2053"/>
      <c r="K32" s="2053"/>
      <c r="L32" s="2053"/>
      <c r="M32" s="2053"/>
      <c r="N32" s="2053"/>
      <c r="O32" s="2053"/>
      <c r="P32" s="2053"/>
      <c r="Q32" s="2053"/>
      <c r="R32" s="2053"/>
      <c r="S32" s="2053"/>
      <c r="T32" s="2053"/>
      <c r="U32" s="2053"/>
      <c r="V32" s="2053"/>
      <c r="W32" s="2053"/>
      <c r="Y32" s="2054"/>
      <c r="Z32" s="2054"/>
      <c r="AC32" s="556"/>
    </row>
    <row r="33" spans="3:29" s="564" customFormat="1" ht="17.25">
      <c r="C33" s="564" t="s">
        <v>1511</v>
      </c>
      <c r="Y33" s="565"/>
      <c r="AC33" s="556"/>
    </row>
    <row r="34" spans="3:29" s="564" customFormat="1" ht="35.1" customHeight="1">
      <c r="Y34" s="565"/>
      <c r="AC34" s="556"/>
    </row>
    <row r="35" spans="3:29" s="564" customFormat="1" ht="35.1" customHeight="1">
      <c r="C35" s="564" t="s">
        <v>1517</v>
      </c>
      <c r="Y35" s="565"/>
      <c r="AC35" s="556">
        <f>COUNTIF(Y36:Z37,"NO")</f>
        <v>0</v>
      </c>
    </row>
    <row r="36" spans="3:29" s="564" customFormat="1" ht="35.1" customHeight="1" thickBot="1">
      <c r="C36" s="2053" t="s">
        <v>1518</v>
      </c>
      <c r="D36" s="2053"/>
      <c r="E36" s="2053"/>
      <c r="F36" s="2053"/>
      <c r="G36" s="2053"/>
      <c r="H36" s="2053"/>
      <c r="I36" s="2053"/>
      <c r="J36" s="2053"/>
      <c r="K36" s="2053"/>
      <c r="L36" s="2053"/>
      <c r="M36" s="2053"/>
      <c r="N36" s="2053"/>
      <c r="O36" s="2053"/>
      <c r="P36" s="2053"/>
      <c r="Q36" s="2053"/>
      <c r="R36" s="2053"/>
      <c r="S36" s="2053"/>
      <c r="T36" s="2053"/>
      <c r="U36" s="2053"/>
      <c r="V36" s="2053"/>
      <c r="W36" s="2053"/>
      <c r="Y36" s="2054"/>
      <c r="Z36" s="2054"/>
      <c r="AC36" s="556"/>
    </row>
    <row r="37" spans="3:29" s="564" customFormat="1" ht="35.1" customHeight="1" thickBot="1">
      <c r="C37" s="2053" t="s">
        <v>1519</v>
      </c>
      <c r="D37" s="2053"/>
      <c r="E37" s="2053"/>
      <c r="F37" s="2053"/>
      <c r="G37" s="2053"/>
      <c r="H37" s="2053"/>
      <c r="I37" s="2053"/>
      <c r="J37" s="2053"/>
      <c r="K37" s="2053"/>
      <c r="L37" s="2053"/>
      <c r="M37" s="2053"/>
      <c r="N37" s="2053"/>
      <c r="O37" s="2053"/>
      <c r="P37" s="2053"/>
      <c r="Q37" s="2053"/>
      <c r="R37" s="2053"/>
      <c r="S37" s="2053"/>
      <c r="T37" s="2053"/>
      <c r="U37" s="2053"/>
      <c r="V37" s="2053"/>
      <c r="W37" s="2053"/>
      <c r="Y37" s="2054"/>
      <c r="Z37" s="2054"/>
      <c r="AC37" s="556"/>
    </row>
    <row r="38" spans="3:29" s="564" customFormat="1" ht="17.25">
      <c r="C38" s="564" t="s">
        <v>1520</v>
      </c>
      <c r="Y38" s="565"/>
      <c r="AC38" s="556"/>
    </row>
    <row r="39" spans="3:29" s="564" customFormat="1" ht="35.1" customHeight="1">
      <c r="Y39" s="565"/>
      <c r="AC39" s="556"/>
    </row>
    <row r="40" spans="3:29" s="564" customFormat="1" ht="35.1" customHeight="1">
      <c r="C40" s="564" t="s">
        <v>1521</v>
      </c>
      <c r="Y40" s="565"/>
      <c r="AC40" s="556">
        <f>COUNTIF(Y41,"NO")</f>
        <v>0</v>
      </c>
    </row>
    <row r="41" spans="3:29" s="564" customFormat="1" ht="35.1" customHeight="1" thickBot="1">
      <c r="C41" s="2053" t="s">
        <v>1522</v>
      </c>
      <c r="D41" s="2053"/>
      <c r="E41" s="2053"/>
      <c r="F41" s="2053"/>
      <c r="G41" s="2053"/>
      <c r="H41" s="2053"/>
      <c r="I41" s="2053"/>
      <c r="J41" s="2053"/>
      <c r="K41" s="2053"/>
      <c r="L41" s="2053"/>
      <c r="M41" s="2053"/>
      <c r="N41" s="2053"/>
      <c r="O41" s="2053"/>
      <c r="P41" s="2053"/>
      <c r="Q41" s="2053"/>
      <c r="R41" s="2053"/>
      <c r="S41" s="2053"/>
      <c r="T41" s="2053"/>
      <c r="U41" s="2053"/>
      <c r="V41" s="2053"/>
      <c r="W41" s="2053"/>
      <c r="Y41" s="2054"/>
      <c r="Z41" s="2054"/>
      <c r="AC41" s="556"/>
    </row>
    <row r="42" spans="3:29" s="564" customFormat="1" ht="17.25">
      <c r="C42" s="564" t="s">
        <v>1523</v>
      </c>
      <c r="Y42" s="565"/>
      <c r="AC42" s="556"/>
    </row>
    <row r="43" spans="3:29" s="567" customFormat="1" ht="17.25">
      <c r="Y43" s="568"/>
      <c r="AC43" s="569"/>
    </row>
    <row r="44" spans="3:29"/>
    <row r="45" spans="3:29"/>
  </sheetData>
  <sheetProtection selectLockedCells="1"/>
  <mergeCells count="36">
    <mergeCell ref="C17:W17"/>
    <mergeCell ref="B2:AA2"/>
    <mergeCell ref="C4:G4"/>
    <mergeCell ref="H4:V4"/>
    <mergeCell ref="C6:U6"/>
    <mergeCell ref="V6:Z6"/>
    <mergeCell ref="C9:W9"/>
    <mergeCell ref="Y9:Z9"/>
    <mergeCell ref="AC9:AP11"/>
    <mergeCell ref="Y13:Z13"/>
    <mergeCell ref="C14:W14"/>
    <mergeCell ref="C15:W15"/>
    <mergeCell ref="C16:W16"/>
    <mergeCell ref="Y30:Z30"/>
    <mergeCell ref="C22:W22"/>
    <mergeCell ref="Y22:Z22"/>
    <mergeCell ref="C23:W23"/>
    <mergeCell ref="Y23:Z23"/>
    <mergeCell ref="C24:W24"/>
    <mergeCell ref="Y24:Z24"/>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1583</v>
      </c>
      <c r="C2" s="1047"/>
      <c r="D2" s="1047"/>
      <c r="E2" s="1048"/>
      <c r="F2" s="1048"/>
    </row>
    <row r="3" spans="2:8">
      <c r="B3" s="1047" t="s">
        <v>1584</v>
      </c>
      <c r="C3" s="1047"/>
      <c r="D3" s="1047"/>
      <c r="E3" s="1048"/>
      <c r="F3" s="1048"/>
    </row>
    <row r="4" spans="2:8">
      <c r="B4" s="1047" t="s">
        <v>1585</v>
      </c>
      <c r="C4" s="1047"/>
      <c r="D4" s="1047"/>
      <c r="E4" s="1048"/>
      <c r="F4" s="1048"/>
    </row>
    <row r="5" spans="2:8">
      <c r="B5" s="1048"/>
      <c r="C5" s="1048"/>
      <c r="D5" s="1048"/>
      <c r="E5" s="1048"/>
      <c r="F5" s="1048"/>
    </row>
    <row r="6" spans="2:8">
      <c r="B6" s="1048" t="s">
        <v>1586</v>
      </c>
      <c r="C6" s="1048"/>
      <c r="D6" s="1048"/>
      <c r="E6" s="1048"/>
      <c r="F6" s="1048"/>
    </row>
    <row r="7" spans="2:8">
      <c r="B7" s="1049" t="s">
        <v>1587</v>
      </c>
      <c r="C7" s="1048" t="s">
        <v>1588</v>
      </c>
      <c r="D7" s="1048"/>
      <c r="F7" s="1048"/>
    </row>
    <row r="8" spans="2:8">
      <c r="B8" s="1049" t="s">
        <v>1589</v>
      </c>
      <c r="C8" s="1048" t="s">
        <v>1590</v>
      </c>
      <c r="D8" s="1048"/>
      <c r="F8" s="1048"/>
    </row>
    <row r="9" spans="2:8">
      <c r="C9" s="1050" t="s">
        <v>1591</v>
      </c>
      <c r="D9" s="1048"/>
      <c r="F9" s="1048"/>
    </row>
    <row r="10" spans="2:8">
      <c r="B10" s="1049" t="s">
        <v>1592</v>
      </c>
      <c r="C10" s="1048" t="s">
        <v>1593</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1594</v>
      </c>
      <c r="D14" s="1048"/>
      <c r="E14" s="1048"/>
      <c r="F14" s="1048"/>
      <c r="H14" s="1048"/>
    </row>
    <row r="15" spans="2:8">
      <c r="C15" s="1053" t="s">
        <v>1595</v>
      </c>
      <c r="D15" s="2071" t="s">
        <v>1596</v>
      </c>
      <c r="E15" s="2072"/>
      <c r="F15" s="2073" t="s">
        <v>1597</v>
      </c>
      <c r="G15" s="2073"/>
      <c r="H15" s="2073"/>
    </row>
    <row r="16" spans="2:8">
      <c r="C16" s="1054" t="e" cm="1">
        <f t="array" aca="1" ref="C16" ca="1">MID(CELL("filename",#REF!),FIND("]",CELL("filename",#REF!))+1,LEN(CELL("filename",#REF!)))&amp;"!"</f>
        <v>#REF!</v>
      </c>
      <c r="D16" s="1055" t="s">
        <v>1598</v>
      </c>
      <c r="E16" s="1055"/>
      <c r="F16" s="1056" t="e" cm="1">
        <f t="array" aca="1" ref="F16" ca="1">IF(INDIRECT($C$16&amp;"C6")="","",INDIRECT($C$16&amp;"C6"))</f>
        <v>#REF!</v>
      </c>
      <c r="G16" s="1057"/>
      <c r="H16" s="1058"/>
    </row>
    <row r="17" spans="3:8">
      <c r="C17" s="1059"/>
      <c r="D17" s="2068" t="s">
        <v>1599</v>
      </c>
      <c r="E17" s="1060" t="s">
        <v>1600</v>
      </c>
      <c r="F17" s="1061" t="e" cm="1">
        <f t="array" aca="1" ref="F17" ca="1">IF(INDIRECT($C$16&amp;"E7")="","",INDIRECT($C$16&amp;"E7"))</f>
        <v>#REF!</v>
      </c>
      <c r="G17" s="1062"/>
      <c r="H17" s="1063"/>
    </row>
    <row r="18" spans="3:8">
      <c r="C18" s="1059"/>
      <c r="D18" s="2070"/>
      <c r="E18" s="1064" t="s">
        <v>1601</v>
      </c>
      <c r="F18" s="1065" t="e" cm="1">
        <f t="array" aca="1" ref="F18" ca="1">IF(INDIRECT($C$16&amp;"E8")="","",INDIRECT($C$16&amp;"E8"))</f>
        <v>#REF!</v>
      </c>
      <c r="G18" s="1062"/>
      <c r="H18" s="1063"/>
    </row>
    <row r="19" spans="3:8">
      <c r="C19" s="1059"/>
      <c r="D19" s="2068" t="s">
        <v>1602</v>
      </c>
      <c r="E19" s="1060" t="s">
        <v>1600</v>
      </c>
      <c r="F19" s="1061" t="e" cm="1">
        <f t="array" aca="1" ref="F19" ca="1">IF(INDIRECT($C$16&amp;"E22")="","",INDIRECT($C$16&amp;"E22"))</f>
        <v>#REF!</v>
      </c>
      <c r="G19" s="1062"/>
      <c r="H19" s="1063"/>
    </row>
    <row r="20" spans="3:8">
      <c r="C20" s="1059"/>
      <c r="D20" s="2070"/>
      <c r="E20" s="1064" t="s">
        <v>1601</v>
      </c>
      <c r="F20" s="1065" t="e" cm="1">
        <f t="array" aca="1" ref="F20" ca="1">IF(INDIRECT($C$16&amp;"E23")="","",INDIRECT($C$16&amp;"E23"))</f>
        <v>#REF!</v>
      </c>
      <c r="G20" s="1062"/>
      <c r="H20" s="1063"/>
    </row>
    <row r="21" spans="3:8">
      <c r="C21" s="1059"/>
      <c r="D21" s="2068" t="s">
        <v>1603</v>
      </c>
      <c r="E21" s="1060" t="s">
        <v>1604</v>
      </c>
      <c r="F21" s="1066" t="e" cm="1">
        <f t="array" aca="1" ref="F21" ca="1">IF(INDIRECT($C$16&amp;"D36")="","",INDIRECT($C$16&amp;"D36"))</f>
        <v>#REF!</v>
      </c>
      <c r="G21" s="1062"/>
      <c r="H21" s="1063"/>
    </row>
    <row r="22" spans="3:8">
      <c r="C22" s="1059"/>
      <c r="D22" s="2069"/>
      <c r="E22" s="1067" t="s">
        <v>1605</v>
      </c>
      <c r="F22" s="1068" t="e" cm="1">
        <f t="array" aca="1" ref="F22" ca="1">IF(INDIRECT($C$16&amp;"D37")="","",INDIRECT($C$16&amp;"D37"))</f>
        <v>#REF!</v>
      </c>
      <c r="G22" s="1062"/>
      <c r="H22" s="1063"/>
    </row>
    <row r="23" spans="3:8">
      <c r="C23" s="1059"/>
      <c r="D23" s="2069"/>
      <c r="E23" s="1067" t="s">
        <v>1606</v>
      </c>
      <c r="F23" s="1068" t="e" cm="1">
        <f t="array" aca="1" ref="F23" ca="1">IF(INDIRECT($C$16&amp;"D39")="","",INDIRECT($C$16&amp;"D39"))</f>
        <v>#REF!</v>
      </c>
      <c r="G23" s="1062"/>
      <c r="H23" s="1063"/>
    </row>
    <row r="24" spans="3:8">
      <c r="C24" s="1069"/>
      <c r="D24" s="2069"/>
      <c r="E24" s="1070" t="s">
        <v>1607</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068" t="s">
        <v>1608</v>
      </c>
      <c r="E25" s="1060" t="s">
        <v>1609</v>
      </c>
      <c r="F25" s="1066" t="str" cm="1">
        <f t="array" aca="1" ref="F25" ca="1">IF(INDIRECT($C$25&amp;"J15")="","",INDIRECT($C$25&amp;"J15"))</f>
        <v/>
      </c>
      <c r="G25" s="1062"/>
      <c r="H25" s="1063"/>
    </row>
    <row r="26" spans="3:8">
      <c r="C26" s="1071"/>
      <c r="D26" s="2069"/>
      <c r="E26" s="1070" t="s">
        <v>1610</v>
      </c>
      <c r="F26" s="1138" t="str" cm="1">
        <f t="array" aca="1" ref="F26" ca="1">IF(INDIRECT($C$25&amp;"J16")="","",INDIRECT($C$25&amp;"J16"))</f>
        <v/>
      </c>
      <c r="G26" s="1062"/>
      <c r="H26" s="1063"/>
    </row>
    <row r="27" spans="3:8" ht="13.15" customHeight="1">
      <c r="C27" s="1072"/>
      <c r="D27" s="2070"/>
      <c r="E27" s="1064" t="s">
        <v>1627</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062" t="s">
        <v>1611</v>
      </c>
      <c r="E28" s="1073" t="s">
        <v>1612</v>
      </c>
      <c r="F28" s="1066" t="str" cm="1">
        <f t="array" aca="1" ref="F28" ca="1">IF(INDIRECT($C$28&amp;"C7")="","",INDIRECT($C$28&amp;"C7"))</f>
        <v/>
      </c>
      <c r="G28" s="1062"/>
      <c r="H28" s="1063"/>
    </row>
    <row r="29" spans="3:8">
      <c r="C29" s="1071"/>
      <c r="D29" s="2063"/>
      <c r="E29" s="1074" t="s">
        <v>1613</v>
      </c>
      <c r="F29" s="1075" cm="1">
        <f t="array" aca="1" ref="F29" ca="1">IF(INDIRECT($C$28&amp;"C8")="","",INDIRECT($C$28&amp;"C8"))</f>
        <v>0</v>
      </c>
      <c r="G29" s="1062"/>
      <c r="H29" s="1063"/>
    </row>
    <row r="30" spans="3:8">
      <c r="C30" s="1071"/>
      <c r="D30" s="2064"/>
      <c r="E30" s="1076" t="s">
        <v>1614</v>
      </c>
      <c r="F30" s="1077" cm="1">
        <f t="array" aca="1" ref="F30" ca="1">IF(INDIRECT($C$28&amp;"I8")="","",INDIRECT($C$28&amp;"I8"))</f>
        <v>0</v>
      </c>
      <c r="G30" s="1078"/>
      <c r="H30" s="1079"/>
    </row>
    <row r="31" spans="3:8">
      <c r="C31" s="1080">
        <v>12</v>
      </c>
      <c r="D31" s="2062" t="s">
        <v>1615</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063"/>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063"/>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063"/>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063"/>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063"/>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063"/>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063"/>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063"/>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063"/>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063"/>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063"/>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063"/>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063"/>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063"/>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063"/>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063"/>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063"/>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063"/>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063"/>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063"/>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063"/>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064"/>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1616</v>
      </c>
    </row>
    <row r="58" spans="3:17">
      <c r="C58" s="1094" t="s">
        <v>1595</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1617</v>
      </c>
      <c r="D59" s="1098" t="s">
        <v>1618</v>
      </c>
      <c r="E59" s="1098" t="s">
        <v>1101</v>
      </c>
      <c r="F59" s="1098" t="s">
        <v>1100</v>
      </c>
      <c r="G59" s="1098" t="s">
        <v>1300</v>
      </c>
      <c r="H59" s="1098" t="s">
        <v>1102</v>
      </c>
      <c r="I59" s="1098" t="s">
        <v>1103</v>
      </c>
      <c r="J59" s="1099" t="s">
        <v>1217</v>
      </c>
      <c r="K59" s="1098" t="s">
        <v>1619</v>
      </c>
      <c r="L59" s="1098" t="s">
        <v>1620</v>
      </c>
      <c r="M59" s="1098" t="s">
        <v>1621</v>
      </c>
      <c r="N59" s="1098" t="s">
        <v>1622</v>
      </c>
      <c r="O59" s="1098" t="s">
        <v>1623</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1624</v>
      </c>
    </row>
    <row r="74" spans="3:16">
      <c r="C74" s="1052"/>
      <c r="E74" s="2065" t="s">
        <v>1625</v>
      </c>
      <c r="F74" s="2065"/>
      <c r="G74" s="2065"/>
      <c r="H74" s="2065" t="s">
        <v>1626</v>
      </c>
      <c r="I74" s="2065"/>
      <c r="J74" s="2065"/>
    </row>
    <row r="75" spans="3:16">
      <c r="C75" s="1053" t="s">
        <v>1595</v>
      </c>
      <c r="D75" s="1116" t="s">
        <v>1617</v>
      </c>
      <c r="E75" s="1117" t="s">
        <v>157</v>
      </c>
      <c r="F75" s="2066" t="s">
        <v>1109</v>
      </c>
      <c r="G75" s="2067"/>
      <c r="H75" s="1117" t="s">
        <v>157</v>
      </c>
      <c r="I75" s="2066" t="s">
        <v>1109</v>
      </c>
      <c r="J75" s="2067"/>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5:D27"/>
    <mergeCell ref="D15:E15"/>
    <mergeCell ref="F15:H15"/>
    <mergeCell ref="D17:D18"/>
    <mergeCell ref="D19:D20"/>
    <mergeCell ref="D21:D24"/>
    <mergeCell ref="D28:D30"/>
    <mergeCell ref="D31:D53"/>
    <mergeCell ref="E74:G74"/>
    <mergeCell ref="H74:J74"/>
    <mergeCell ref="F75:G75"/>
    <mergeCell ref="I75:J75"/>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45" t="s">
        <v>65</v>
      </c>
      <c r="B4" s="1645"/>
      <c r="C4" s="1645"/>
      <c r="D4" s="1645" t="s">
        <v>84</v>
      </c>
      <c r="E4" s="1645"/>
      <c r="F4" s="1645"/>
      <c r="G4" s="1645" t="s">
        <v>59</v>
      </c>
      <c r="H4" s="1645"/>
      <c r="I4" s="1645" t="s">
        <v>63</v>
      </c>
      <c r="J4" s="1645"/>
    </row>
    <row r="5" spans="1:10" ht="18" customHeight="1">
      <c r="A5" s="1645"/>
      <c r="B5" s="1645"/>
      <c r="C5" s="1645"/>
      <c r="D5" s="1645" t="s">
        <v>85</v>
      </c>
      <c r="E5" s="1645"/>
      <c r="F5" s="1645"/>
      <c r="G5" s="1645" t="s">
        <v>60</v>
      </c>
      <c r="H5" s="1645"/>
      <c r="I5" s="1645" t="s">
        <v>60</v>
      </c>
      <c r="J5" s="1645"/>
    </row>
    <row r="6" spans="1:10" ht="18" hidden="1" customHeight="1">
      <c r="B6" s="16" t="s">
        <v>66</v>
      </c>
      <c r="C6" s="16"/>
      <c r="D6" s="45" t="s">
        <v>70</v>
      </c>
      <c r="E6" s="45" t="s">
        <v>70</v>
      </c>
      <c r="F6" s="45" t="s">
        <v>70</v>
      </c>
      <c r="G6" s="45" t="s">
        <v>70</v>
      </c>
      <c r="H6" s="45" t="s">
        <v>70</v>
      </c>
      <c r="I6" s="45" t="s">
        <v>70</v>
      </c>
      <c r="J6" s="45" t="s">
        <v>70</v>
      </c>
    </row>
    <row r="7" spans="1:10" ht="18" customHeight="1">
      <c r="A7" s="2076" t="s">
        <v>81</v>
      </c>
      <c r="B7" s="2074" t="s">
        <v>16</v>
      </c>
      <c r="C7" s="2075"/>
      <c r="D7" s="3">
        <v>2.6192466666666698</v>
      </c>
      <c r="E7" s="2" t="s">
        <v>17</v>
      </c>
      <c r="F7" s="2" t="s">
        <v>49</v>
      </c>
      <c r="G7" s="2">
        <v>38.200000000000003</v>
      </c>
      <c r="H7" s="2" t="s">
        <v>61</v>
      </c>
      <c r="I7" s="2">
        <v>1.8700000000000001E-2</v>
      </c>
      <c r="J7" s="2" t="s">
        <v>58</v>
      </c>
    </row>
    <row r="8" spans="1:10" ht="18" customHeight="1">
      <c r="A8" s="2076"/>
      <c r="B8" s="2074" t="s">
        <v>18</v>
      </c>
      <c r="C8" s="2075"/>
      <c r="D8" s="3">
        <v>2.3815733333333302</v>
      </c>
      <c r="E8" s="2" t="s">
        <v>17</v>
      </c>
      <c r="F8" s="2" t="s">
        <v>49</v>
      </c>
      <c r="G8" s="2">
        <v>35.299999999999997</v>
      </c>
      <c r="H8" s="2" t="s">
        <v>61</v>
      </c>
      <c r="I8" s="2">
        <v>1.84E-2</v>
      </c>
      <c r="J8" s="2" t="s">
        <v>58</v>
      </c>
    </row>
    <row r="9" spans="1:10" ht="18" customHeight="1">
      <c r="A9" s="2076"/>
      <c r="B9" s="2074" t="s">
        <v>19</v>
      </c>
      <c r="C9" s="2075"/>
      <c r="D9" s="3">
        <v>2.3216600000000001</v>
      </c>
      <c r="E9" s="2" t="s">
        <v>17</v>
      </c>
      <c r="F9" s="2" t="s">
        <v>49</v>
      </c>
      <c r="G9" s="2">
        <v>34.6</v>
      </c>
      <c r="H9" s="2" t="s">
        <v>61</v>
      </c>
      <c r="I9" s="2">
        <v>1.83E-2</v>
      </c>
      <c r="J9" s="2" t="s">
        <v>58</v>
      </c>
    </row>
    <row r="10" spans="1:10" ht="18" customHeight="1">
      <c r="A10" s="2076"/>
      <c r="B10" s="2074" t="s">
        <v>20</v>
      </c>
      <c r="C10" s="2075"/>
      <c r="D10" s="3">
        <v>2.2422399999999998</v>
      </c>
      <c r="E10" s="2" t="s">
        <v>17</v>
      </c>
      <c r="F10" s="2" t="s">
        <v>49</v>
      </c>
      <c r="G10" s="2">
        <v>33.6</v>
      </c>
      <c r="H10" s="2" t="s">
        <v>61</v>
      </c>
      <c r="I10" s="2">
        <v>1.8200000000000001E-2</v>
      </c>
      <c r="J10" s="2" t="s">
        <v>58</v>
      </c>
    </row>
    <row r="11" spans="1:10" ht="18" customHeight="1">
      <c r="A11" s="2076"/>
      <c r="B11" s="2074" t="s">
        <v>21</v>
      </c>
      <c r="C11" s="2075"/>
      <c r="D11" s="3">
        <v>2.4894833333333302</v>
      </c>
      <c r="E11" s="2" t="s">
        <v>17</v>
      </c>
      <c r="F11" s="2" t="s">
        <v>49</v>
      </c>
      <c r="G11" s="2">
        <v>36.700000000000003</v>
      </c>
      <c r="H11" s="2" t="s">
        <v>61</v>
      </c>
      <c r="I11" s="2">
        <v>1.8499999999999999E-2</v>
      </c>
      <c r="J11" s="2" t="s">
        <v>58</v>
      </c>
    </row>
    <row r="12" spans="1:10" ht="18" customHeight="1">
      <c r="A12" s="2076"/>
      <c r="B12" s="2074" t="s">
        <v>22</v>
      </c>
      <c r="C12" s="2075"/>
      <c r="D12" s="3">
        <v>2.5849633333333299</v>
      </c>
      <c r="E12" s="2" t="s">
        <v>17</v>
      </c>
      <c r="F12" s="2" t="s">
        <v>49</v>
      </c>
      <c r="G12" s="2">
        <v>37.700000000000003</v>
      </c>
      <c r="H12" s="2" t="s">
        <v>61</v>
      </c>
      <c r="I12" s="2">
        <v>1.8700000000000001E-2</v>
      </c>
      <c r="J12" s="2" t="s">
        <v>58</v>
      </c>
    </row>
    <row r="13" spans="1:10" ht="18" customHeight="1">
      <c r="A13" s="2076"/>
      <c r="B13" s="2074" t="s">
        <v>23</v>
      </c>
      <c r="C13" s="2075"/>
      <c r="D13" s="3">
        <v>2.7096300000000002</v>
      </c>
      <c r="E13" s="2" t="s">
        <v>17</v>
      </c>
      <c r="F13" s="2" t="s">
        <v>49</v>
      </c>
      <c r="G13" s="2">
        <v>39.1</v>
      </c>
      <c r="H13" s="2" t="s">
        <v>61</v>
      </c>
      <c r="I13" s="2">
        <v>1.89E-2</v>
      </c>
      <c r="J13" s="2" t="s">
        <v>58</v>
      </c>
    </row>
    <row r="14" spans="1:10" ht="18" customHeight="1">
      <c r="A14" s="2076"/>
      <c r="B14" s="2074" t="s">
        <v>24</v>
      </c>
      <c r="C14" s="2075"/>
      <c r="D14" s="3">
        <v>2.9958499999999999</v>
      </c>
      <c r="E14" s="2" t="s">
        <v>17</v>
      </c>
      <c r="F14" s="2" t="s">
        <v>49</v>
      </c>
      <c r="G14" s="2">
        <v>41.9</v>
      </c>
      <c r="H14" s="2" t="s">
        <v>61</v>
      </c>
      <c r="I14" s="2">
        <v>1.95E-2</v>
      </c>
      <c r="J14" s="2" t="s">
        <v>58</v>
      </c>
    </row>
    <row r="15" spans="1:10" ht="18" customHeight="1">
      <c r="A15" s="2076"/>
      <c r="B15" s="2074" t="s">
        <v>25</v>
      </c>
      <c r="C15" s="2075"/>
      <c r="D15" s="3">
        <v>3.1193066666666698</v>
      </c>
      <c r="E15" s="2" t="s">
        <v>26</v>
      </c>
      <c r="F15" s="2" t="s">
        <v>50</v>
      </c>
      <c r="G15" s="2">
        <v>40.9</v>
      </c>
      <c r="H15" s="2" t="s">
        <v>62</v>
      </c>
      <c r="I15" s="2">
        <v>2.0799999999999999E-2</v>
      </c>
      <c r="J15" s="2" t="s">
        <v>58</v>
      </c>
    </row>
    <row r="16" spans="1:10" ht="18" customHeight="1">
      <c r="A16" s="2076"/>
      <c r="B16" s="2074" t="s">
        <v>27</v>
      </c>
      <c r="C16" s="2075"/>
      <c r="D16" s="3">
        <v>2.7846866666666701</v>
      </c>
      <c r="E16" s="2" t="s">
        <v>26</v>
      </c>
      <c r="F16" s="2" t="s">
        <v>50</v>
      </c>
      <c r="G16" s="2">
        <v>29.9</v>
      </c>
      <c r="H16" s="2" t="s">
        <v>62</v>
      </c>
      <c r="I16" s="2">
        <v>2.5399999999999999E-2</v>
      </c>
      <c r="J16" s="2" t="s">
        <v>58</v>
      </c>
    </row>
    <row r="17" spans="1:10" ht="18" customHeight="1">
      <c r="A17" s="2076"/>
      <c r="B17" s="2074" t="s">
        <v>141</v>
      </c>
      <c r="C17" s="2075"/>
      <c r="D17" s="3">
        <v>2.9988933333333301</v>
      </c>
      <c r="E17" s="2" t="s">
        <v>26</v>
      </c>
      <c r="F17" s="2" t="s">
        <v>50</v>
      </c>
      <c r="G17" s="2">
        <v>50.8</v>
      </c>
      <c r="H17" s="2" t="s">
        <v>62</v>
      </c>
      <c r="I17" s="2">
        <v>1.61E-2</v>
      </c>
      <c r="J17" s="2" t="s">
        <v>58</v>
      </c>
    </row>
    <row r="18" spans="1:10" ht="18" customHeight="1">
      <c r="A18" s="2076"/>
      <c r="B18" s="2074" t="s">
        <v>142</v>
      </c>
      <c r="C18" s="2075"/>
      <c r="D18" s="3">
        <v>6.5490000000000004</v>
      </c>
      <c r="E18" s="2" t="s">
        <v>29</v>
      </c>
      <c r="F18" s="2" t="s">
        <v>50</v>
      </c>
      <c r="G18" s="2">
        <v>110.9</v>
      </c>
      <c r="H18" s="2" t="s">
        <v>57</v>
      </c>
      <c r="I18" s="2">
        <v>1.61E-2</v>
      </c>
      <c r="J18" s="2" t="s">
        <v>58</v>
      </c>
    </row>
    <row r="19" spans="1:10" ht="18" customHeight="1">
      <c r="A19" s="2076"/>
      <c r="B19" s="2074" t="s">
        <v>28</v>
      </c>
      <c r="C19" s="2075"/>
      <c r="D19" s="3">
        <v>2.3377933333333298</v>
      </c>
      <c r="E19" s="2" t="s">
        <v>29</v>
      </c>
      <c r="F19" s="2" t="s">
        <v>67</v>
      </c>
      <c r="G19" s="2">
        <v>44.9</v>
      </c>
      <c r="H19" s="2" t="s">
        <v>57</v>
      </c>
      <c r="I19" s="2">
        <v>1.4200000000000001E-2</v>
      </c>
      <c r="J19" s="2" t="s">
        <v>58</v>
      </c>
    </row>
    <row r="20" spans="1:10" ht="18" customHeight="1">
      <c r="A20" s="2076"/>
      <c r="B20" s="2074" t="s">
        <v>30</v>
      </c>
      <c r="C20" s="2075"/>
      <c r="D20" s="3">
        <v>2.7027000000000001</v>
      </c>
      <c r="E20" s="2" t="s">
        <v>26</v>
      </c>
      <c r="F20" s="2" t="s">
        <v>50</v>
      </c>
      <c r="G20" s="2">
        <v>54.6</v>
      </c>
      <c r="H20" s="2" t="s">
        <v>62</v>
      </c>
      <c r="I20" s="2">
        <v>1.35E-2</v>
      </c>
      <c r="J20" s="2" t="s">
        <v>58</v>
      </c>
    </row>
    <row r="21" spans="1:10" ht="18" customHeight="1">
      <c r="A21" s="2076"/>
      <c r="B21" s="2074" t="s">
        <v>31</v>
      </c>
      <c r="C21" s="2075"/>
      <c r="D21" s="3">
        <v>2.21705</v>
      </c>
      <c r="E21" s="2" t="s">
        <v>29</v>
      </c>
      <c r="F21" s="2" t="s">
        <v>67</v>
      </c>
      <c r="G21" s="2">
        <v>43.5</v>
      </c>
      <c r="H21" s="2" t="s">
        <v>57</v>
      </c>
      <c r="I21" s="2">
        <v>1.3899999999999999E-2</v>
      </c>
      <c r="J21" s="2" t="s">
        <v>58</v>
      </c>
    </row>
    <row r="22" spans="1:10" ht="18" customHeight="1">
      <c r="A22" s="2076"/>
      <c r="B22" s="2074" t="s">
        <v>32</v>
      </c>
      <c r="C22" s="2075"/>
      <c r="D22" s="3">
        <v>2.60516666666667</v>
      </c>
      <c r="E22" s="2" t="s">
        <v>26</v>
      </c>
      <c r="F22" s="2" t="s">
        <v>50</v>
      </c>
      <c r="G22" s="2">
        <v>29</v>
      </c>
      <c r="H22" s="2" t="s">
        <v>62</v>
      </c>
      <c r="I22" s="2">
        <v>2.4500000000000001E-2</v>
      </c>
      <c r="J22" s="2" t="s">
        <v>58</v>
      </c>
    </row>
    <row r="23" spans="1:10" ht="18" customHeight="1">
      <c r="A23" s="2076"/>
      <c r="B23" s="2074" t="s">
        <v>33</v>
      </c>
      <c r="C23" s="2075"/>
      <c r="D23" s="3">
        <v>2.3275633333333299</v>
      </c>
      <c r="E23" s="2" t="s">
        <v>26</v>
      </c>
      <c r="F23" s="2" t="s">
        <v>50</v>
      </c>
      <c r="G23" s="2">
        <v>25.7</v>
      </c>
      <c r="H23" s="2" t="s">
        <v>62</v>
      </c>
      <c r="I23" s="2">
        <v>2.47E-2</v>
      </c>
      <c r="J23" s="2" t="s">
        <v>58</v>
      </c>
    </row>
    <row r="24" spans="1:10" ht="18" customHeight="1">
      <c r="A24" s="2076"/>
      <c r="B24" s="2074" t="s">
        <v>34</v>
      </c>
      <c r="C24" s="2075"/>
      <c r="D24" s="3">
        <v>2.5151500000000002</v>
      </c>
      <c r="E24" s="2" t="s">
        <v>26</v>
      </c>
      <c r="F24" s="2" t="s">
        <v>50</v>
      </c>
      <c r="G24" s="2">
        <v>26.9</v>
      </c>
      <c r="H24" s="2" t="s">
        <v>62</v>
      </c>
      <c r="I24" s="2">
        <v>2.5499999999999998E-2</v>
      </c>
      <c r="J24" s="2" t="s">
        <v>58</v>
      </c>
    </row>
    <row r="25" spans="1:10" ht="18" customHeight="1">
      <c r="A25" s="2076"/>
      <c r="B25" s="2074" t="s">
        <v>35</v>
      </c>
      <c r="C25" s="2075"/>
      <c r="D25" s="3">
        <v>3.1693199999999999</v>
      </c>
      <c r="E25" s="2" t="s">
        <v>26</v>
      </c>
      <c r="F25" s="2" t="s">
        <v>50</v>
      </c>
      <c r="G25" s="2">
        <v>29.4</v>
      </c>
      <c r="H25" s="2" t="s">
        <v>62</v>
      </c>
      <c r="I25" s="2">
        <v>2.9399999999999999E-2</v>
      </c>
      <c r="J25" s="2" t="s">
        <v>58</v>
      </c>
    </row>
    <row r="26" spans="1:10" ht="18" customHeight="1">
      <c r="A26" s="2076"/>
      <c r="B26" s="2074" t="s">
        <v>36</v>
      </c>
      <c r="C26" s="2075"/>
      <c r="D26" s="3">
        <v>2.85842333333333</v>
      </c>
      <c r="E26" s="2" t="s">
        <v>26</v>
      </c>
      <c r="F26" s="2" t="s">
        <v>50</v>
      </c>
      <c r="G26" s="2">
        <v>37.299999999999997</v>
      </c>
      <c r="H26" s="2" t="s">
        <v>62</v>
      </c>
      <c r="I26" s="2">
        <v>2.0899999999999998E-2</v>
      </c>
      <c r="J26" s="2" t="s">
        <v>58</v>
      </c>
    </row>
    <row r="27" spans="1:10" ht="18" customHeight="1">
      <c r="A27" s="2076"/>
      <c r="B27" s="2074" t="s">
        <v>37</v>
      </c>
      <c r="C27" s="2075"/>
      <c r="D27" s="3">
        <v>0.85103333333333397</v>
      </c>
      <c r="E27" s="2" t="s">
        <v>29</v>
      </c>
      <c r="F27" s="2" t="s">
        <v>67</v>
      </c>
      <c r="G27" s="2">
        <v>21.1</v>
      </c>
      <c r="H27" s="2" t="s">
        <v>57</v>
      </c>
      <c r="I27" s="2">
        <v>1.0999999999999999E-2</v>
      </c>
      <c r="J27" s="2" t="s">
        <v>58</v>
      </c>
    </row>
    <row r="28" spans="1:10" ht="18" customHeight="1">
      <c r="A28" s="2076"/>
      <c r="B28" s="2074" t="s">
        <v>38</v>
      </c>
      <c r="C28" s="2075"/>
      <c r="D28" s="3">
        <v>0.32883766666666697</v>
      </c>
      <c r="E28" s="2" t="s">
        <v>29</v>
      </c>
      <c r="F28" s="2" t="s">
        <v>67</v>
      </c>
      <c r="G28" s="2">
        <v>3.41</v>
      </c>
      <c r="H28" s="2" t="s">
        <v>57</v>
      </c>
      <c r="I28" s="2">
        <v>2.63E-2</v>
      </c>
      <c r="J28" s="2" t="s">
        <v>58</v>
      </c>
    </row>
    <row r="29" spans="1:10" ht="18" customHeight="1">
      <c r="A29" s="2076"/>
      <c r="B29" s="2074" t="s">
        <v>39</v>
      </c>
      <c r="C29" s="2075"/>
      <c r="D29" s="3">
        <v>1.1841280000000001</v>
      </c>
      <c r="E29" s="2" t="s">
        <v>29</v>
      </c>
      <c r="F29" s="2" t="s">
        <v>67</v>
      </c>
      <c r="G29" s="2">
        <v>8.41</v>
      </c>
      <c r="H29" s="2" t="s">
        <v>57</v>
      </c>
      <c r="I29" s="2">
        <v>3.8399999999999997E-2</v>
      </c>
      <c r="J29" s="2" t="s">
        <v>58</v>
      </c>
    </row>
    <row r="30" spans="1:10" ht="18" customHeight="1">
      <c r="A30" s="2076"/>
      <c r="B30" s="2074" t="s">
        <v>73</v>
      </c>
      <c r="C30" s="2075"/>
      <c r="D30" s="3">
        <f>G30*I30*44/12</f>
        <v>2.2340266666666699</v>
      </c>
      <c r="E30" s="2" t="s">
        <v>29</v>
      </c>
      <c r="F30" s="2" t="s">
        <v>67</v>
      </c>
      <c r="G30" s="15">
        <v>44.8</v>
      </c>
      <c r="H30" s="2" t="s">
        <v>57</v>
      </c>
      <c r="I30" s="2">
        <v>1.3599999999999999E-2</v>
      </c>
      <c r="J30" s="2" t="s">
        <v>58</v>
      </c>
    </row>
    <row r="31" spans="1:10" ht="18" customHeight="1">
      <c r="A31" s="2076"/>
      <c r="B31" s="2" t="s">
        <v>78</v>
      </c>
      <c r="C31" s="37" t="s">
        <v>86</v>
      </c>
      <c r="D31" s="38"/>
      <c r="E31" s="38"/>
      <c r="F31" s="38"/>
      <c r="G31" s="38"/>
      <c r="H31" s="38"/>
      <c r="I31" s="38"/>
      <c r="J31" s="38"/>
    </row>
    <row r="32" spans="1:10" ht="18" customHeight="1">
      <c r="A32" s="2076" t="s">
        <v>80</v>
      </c>
      <c r="B32" s="2074" t="s">
        <v>40</v>
      </c>
      <c r="C32" s="2075"/>
      <c r="D32" s="2">
        <v>0.06</v>
      </c>
      <c r="E32" s="2" t="s">
        <v>41</v>
      </c>
      <c r="F32" s="2" t="s">
        <v>42</v>
      </c>
      <c r="G32" s="2"/>
      <c r="H32" s="2"/>
      <c r="I32" s="2"/>
      <c r="J32" s="2"/>
    </row>
    <row r="33" spans="1:10" ht="18" customHeight="1">
      <c r="A33" s="2076"/>
      <c r="B33" s="2074" t="s">
        <v>43</v>
      </c>
      <c r="C33" s="2075"/>
      <c r="D33" s="2">
        <v>5.7000000000000002E-2</v>
      </c>
      <c r="E33" s="2" t="s">
        <v>41</v>
      </c>
      <c r="F33" s="2" t="s">
        <v>42</v>
      </c>
      <c r="G33" s="2"/>
      <c r="H33" s="2"/>
      <c r="I33" s="2"/>
      <c r="J33" s="2"/>
    </row>
    <row r="34" spans="1:10" ht="18" customHeight="1">
      <c r="A34" s="2076"/>
      <c r="B34" s="2074" t="s">
        <v>44</v>
      </c>
      <c r="C34" s="2075"/>
      <c r="D34" s="2">
        <v>5.7000000000000002E-2</v>
      </c>
      <c r="E34" s="2" t="s">
        <v>41</v>
      </c>
      <c r="F34" s="2" t="s">
        <v>42</v>
      </c>
      <c r="G34" s="2"/>
      <c r="H34" s="2"/>
      <c r="I34" s="2"/>
      <c r="J34" s="2"/>
    </row>
    <row r="35" spans="1:10" ht="18" customHeight="1">
      <c r="A35" s="2076"/>
      <c r="B35" s="2074" t="s">
        <v>45</v>
      </c>
      <c r="C35" s="2075"/>
      <c r="D35" s="2">
        <v>5.7000000000000002E-2</v>
      </c>
      <c r="E35" s="2" t="s">
        <v>41</v>
      </c>
      <c r="F35" s="2" t="s">
        <v>42</v>
      </c>
      <c r="G35" s="2"/>
      <c r="H35" s="2"/>
      <c r="I35" s="2"/>
      <c r="J35" s="2"/>
    </row>
    <row r="36" spans="1:10" ht="18" customHeight="1">
      <c r="A36" s="2076" t="s">
        <v>79</v>
      </c>
      <c r="B36" s="19" t="s">
        <v>82</v>
      </c>
      <c r="C36" s="17" t="s">
        <v>83</v>
      </c>
      <c r="D36" s="2" t="e">
        <f>VLOOKUP(#REF!,$B$46:$D$50,2,FALSE)</f>
        <v>#REF!</v>
      </c>
      <c r="E36" s="2" t="s">
        <v>46</v>
      </c>
      <c r="F36" s="2" t="s">
        <v>68</v>
      </c>
      <c r="G36" s="2"/>
      <c r="H36" s="2"/>
      <c r="I36" s="2"/>
      <c r="J36" s="2"/>
    </row>
    <row r="37" spans="1:10" ht="18" customHeight="1">
      <c r="A37" s="2076"/>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77" t="s">
        <v>88</v>
      </c>
      <c r="D45" s="2078"/>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16">
        <v>0.51200000000000001</v>
      </c>
      <c r="D48" s="1718"/>
      <c r="E48" s="13"/>
    </row>
    <row r="49" spans="2:5" ht="18" customHeight="1">
      <c r="B49" s="46">
        <v>30</v>
      </c>
      <c r="C49" s="1716">
        <v>0.51200000000000001</v>
      </c>
      <c r="D49" s="1718"/>
      <c r="E49" s="13"/>
    </row>
    <row r="50" spans="2:5" ht="18" customHeight="1">
      <c r="B50" s="46">
        <v>31</v>
      </c>
      <c r="C50" s="1716">
        <v>0.48799999999999999</v>
      </c>
      <c r="D50" s="1718"/>
    </row>
  </sheetData>
  <mergeCells count="42">
    <mergeCell ref="A32:A35"/>
    <mergeCell ref="B32:C32"/>
    <mergeCell ref="A36:A37"/>
    <mergeCell ref="C45:D45"/>
    <mergeCell ref="C48:D48"/>
    <mergeCell ref="C49:D49"/>
    <mergeCell ref="C50:D50"/>
    <mergeCell ref="B33:C33"/>
    <mergeCell ref="B34:C34"/>
    <mergeCell ref="B35:C35"/>
    <mergeCell ref="B22:C22"/>
    <mergeCell ref="B23:C23"/>
    <mergeCell ref="B24:C24"/>
    <mergeCell ref="B25:C25"/>
    <mergeCell ref="B26:C26"/>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A4:C5"/>
    <mergeCell ref="D4:F4"/>
    <mergeCell ref="G4:H4"/>
    <mergeCell ref="I4:J4"/>
    <mergeCell ref="D5:F5"/>
    <mergeCell ref="G5:H5"/>
    <mergeCell ref="I5:J5"/>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255" customWidth="1"/>
    <col min="5" max="5" width="8" style="1254"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75" t="s">
        <v>3933</v>
      </c>
      <c r="C2" s="1281"/>
      <c r="D2" s="1280"/>
      <c r="E2" s="1279"/>
      <c r="F2" s="1278"/>
    </row>
    <row r="3" spans="2:7" ht="53.25" customHeight="1">
      <c r="B3" s="1278"/>
      <c r="C3" s="1275" t="s">
        <v>3932</v>
      </c>
      <c r="D3" s="1277"/>
      <c r="E3" s="1276"/>
      <c r="F3" s="1275"/>
      <c r="G3" s="1274"/>
    </row>
    <row r="4" spans="2:7"/>
    <row r="5" spans="2:7" ht="17.25" thickBot="1">
      <c r="B5" s="1267" t="s">
        <v>3931</v>
      </c>
      <c r="E5" s="1257"/>
      <c r="F5" s="1258"/>
    </row>
    <row r="6" spans="2:7" ht="15">
      <c r="C6" s="1266"/>
      <c r="D6" s="1265"/>
      <c r="E6" s="1264"/>
      <c r="F6" s="1263"/>
    </row>
    <row r="7" spans="2:7" ht="14.25">
      <c r="C7" s="1262" t="s">
        <v>3930</v>
      </c>
      <c r="D7" s="1261">
        <v>1</v>
      </c>
      <c r="E7" s="1260"/>
      <c r="F7" s="1259" t="s">
        <v>3929</v>
      </c>
    </row>
    <row r="8" spans="2:7">
      <c r="E8" s="1257">
        <v>10</v>
      </c>
      <c r="F8" s="1258" t="s">
        <v>3928</v>
      </c>
    </row>
    <row r="9" spans="2:7">
      <c r="E9" s="1257"/>
      <c r="F9" s="1256" t="s">
        <v>3927</v>
      </c>
    </row>
    <row r="10" spans="2:7">
      <c r="E10" s="1257"/>
      <c r="F10" s="1256" t="s">
        <v>3926</v>
      </c>
    </row>
    <row r="11" spans="2:7">
      <c r="E11" s="1257">
        <v>11</v>
      </c>
      <c r="F11" s="1258" t="s">
        <v>3925</v>
      </c>
    </row>
    <row r="12" spans="2:7">
      <c r="E12" s="1257"/>
      <c r="F12" s="1256" t="s">
        <v>3924</v>
      </c>
    </row>
    <row r="13" spans="2:7">
      <c r="E13" s="1257"/>
      <c r="F13" s="1256" t="s">
        <v>3923</v>
      </c>
    </row>
    <row r="14" spans="2:7">
      <c r="E14" s="1257"/>
      <c r="F14" s="1256" t="s">
        <v>3922</v>
      </c>
    </row>
    <row r="15" spans="2:7">
      <c r="E15" s="1257"/>
      <c r="F15" s="1256" t="s">
        <v>3921</v>
      </c>
    </row>
    <row r="16" spans="2:7">
      <c r="E16" s="1257"/>
      <c r="F16" s="1256" t="s">
        <v>3920</v>
      </c>
    </row>
    <row r="17" spans="5:6">
      <c r="E17" s="1257"/>
      <c r="F17" s="1256" t="s">
        <v>3919</v>
      </c>
    </row>
    <row r="18" spans="5:6">
      <c r="E18" s="1257"/>
      <c r="F18" s="1256" t="s">
        <v>3918</v>
      </c>
    </row>
    <row r="19" spans="5:6">
      <c r="E19" s="1257"/>
      <c r="F19" s="1256" t="s">
        <v>3917</v>
      </c>
    </row>
    <row r="20" spans="5:6">
      <c r="E20" s="1257">
        <v>12</v>
      </c>
      <c r="F20" s="1258" t="s">
        <v>3916</v>
      </c>
    </row>
    <row r="21" spans="5:6">
      <c r="E21" s="1257"/>
      <c r="F21" s="1256" t="s">
        <v>3915</v>
      </c>
    </row>
    <row r="22" spans="5:6">
      <c r="E22" s="1257"/>
      <c r="F22" s="1256" t="s">
        <v>3914</v>
      </c>
    </row>
    <row r="23" spans="5:6">
      <c r="E23" s="1257"/>
      <c r="F23" s="1256" t="s">
        <v>3913</v>
      </c>
    </row>
    <row r="24" spans="5:6">
      <c r="E24" s="1257"/>
      <c r="F24" s="1256" t="s">
        <v>3912</v>
      </c>
    </row>
    <row r="25" spans="5:6">
      <c r="E25" s="1257"/>
      <c r="F25" s="1256" t="s">
        <v>3911</v>
      </c>
    </row>
    <row r="26" spans="5:6">
      <c r="E26" s="1257"/>
      <c r="F26" s="1256" t="s">
        <v>3910</v>
      </c>
    </row>
    <row r="27" spans="5:6">
      <c r="E27" s="1257"/>
      <c r="F27" s="1256" t="s">
        <v>3909</v>
      </c>
    </row>
    <row r="28" spans="5:6">
      <c r="E28" s="1257">
        <v>13</v>
      </c>
      <c r="F28" s="1258" t="s">
        <v>3908</v>
      </c>
    </row>
    <row r="29" spans="5:6">
      <c r="E29" s="1257"/>
      <c r="F29" s="1256" t="s">
        <v>3907</v>
      </c>
    </row>
    <row r="30" spans="5:6">
      <c r="E30" s="1257"/>
      <c r="F30" s="1256" t="s">
        <v>3906</v>
      </c>
    </row>
    <row r="31" spans="5:6">
      <c r="E31" s="1257"/>
      <c r="F31" s="1256" t="s">
        <v>3905</v>
      </c>
    </row>
    <row r="32" spans="5:6">
      <c r="E32" s="1257"/>
      <c r="F32" s="1256" t="s">
        <v>3904</v>
      </c>
    </row>
    <row r="33" spans="3:6">
      <c r="E33" s="1257">
        <v>14</v>
      </c>
      <c r="F33" s="1258" t="s">
        <v>3903</v>
      </c>
    </row>
    <row r="34" spans="3:6">
      <c r="E34" s="1257"/>
      <c r="F34" s="1256" t="s">
        <v>3902</v>
      </c>
    </row>
    <row r="35" spans="3:6" ht="14.25">
      <c r="C35" s="1262" t="s">
        <v>1829</v>
      </c>
      <c r="D35" s="1261">
        <v>2</v>
      </c>
      <c r="E35" s="1260"/>
      <c r="F35" s="1259" t="s">
        <v>3901</v>
      </c>
    </row>
    <row r="36" spans="3:6">
      <c r="E36" s="1257">
        <v>20</v>
      </c>
      <c r="F36" s="1258" t="s">
        <v>3900</v>
      </c>
    </row>
    <row r="37" spans="3:6">
      <c r="E37" s="1257"/>
      <c r="F37" s="1256" t="s">
        <v>3899</v>
      </c>
    </row>
    <row r="38" spans="3:6">
      <c r="E38" s="1257"/>
      <c r="F38" s="1256" t="s">
        <v>3898</v>
      </c>
    </row>
    <row r="39" spans="3:6">
      <c r="E39" s="1257">
        <v>21</v>
      </c>
      <c r="F39" s="1258" t="s">
        <v>3897</v>
      </c>
    </row>
    <row r="40" spans="3:6">
      <c r="E40" s="1257"/>
      <c r="F40" s="1256" t="s">
        <v>3896</v>
      </c>
    </row>
    <row r="41" spans="3:6">
      <c r="E41" s="1257">
        <v>22</v>
      </c>
      <c r="F41" s="1258" t="s">
        <v>3895</v>
      </c>
    </row>
    <row r="42" spans="3:6">
      <c r="E42" s="1257"/>
      <c r="F42" s="1256" t="s">
        <v>3894</v>
      </c>
    </row>
    <row r="43" spans="3:6">
      <c r="E43" s="1257">
        <v>23</v>
      </c>
      <c r="F43" s="1258" t="s">
        <v>3893</v>
      </c>
    </row>
    <row r="44" spans="3:6">
      <c r="E44" s="1257"/>
      <c r="F44" s="1256" t="s">
        <v>3892</v>
      </c>
    </row>
    <row r="45" spans="3:6">
      <c r="E45" s="1257"/>
      <c r="F45" s="1256" t="s">
        <v>3891</v>
      </c>
    </row>
    <row r="46" spans="3:6">
      <c r="E46" s="1257">
        <v>24</v>
      </c>
      <c r="F46" s="1258" t="s">
        <v>3890</v>
      </c>
    </row>
    <row r="47" spans="3:6">
      <c r="E47" s="1257"/>
      <c r="F47" s="1256" t="s">
        <v>3889</v>
      </c>
    </row>
    <row r="48" spans="3:6">
      <c r="E48" s="1257"/>
      <c r="F48" s="1256" t="s">
        <v>3888</v>
      </c>
    </row>
    <row r="49" spans="2:6">
      <c r="E49" s="1257"/>
      <c r="F49" s="1256" t="s">
        <v>3887</v>
      </c>
    </row>
    <row r="50" spans="2:6">
      <c r="E50" s="1257"/>
      <c r="F50" s="1256" t="s">
        <v>3886</v>
      </c>
    </row>
    <row r="51" spans="2:6">
      <c r="E51" s="1257">
        <v>29</v>
      </c>
      <c r="F51" s="1258" t="s">
        <v>3885</v>
      </c>
    </row>
    <row r="52" spans="2:6">
      <c r="E52" s="1257"/>
      <c r="F52" s="1256" t="s">
        <v>3884</v>
      </c>
    </row>
    <row r="53" spans="2:6">
      <c r="E53" s="1257"/>
      <c r="F53" s="1258"/>
    </row>
    <row r="54" spans="2:6">
      <c r="E54" s="1257"/>
      <c r="F54" s="1258"/>
    </row>
    <row r="55" spans="2:6" ht="17.25" thickBot="1">
      <c r="B55" s="1267" t="s">
        <v>3883</v>
      </c>
      <c r="E55" s="1257"/>
      <c r="F55" s="1258"/>
    </row>
    <row r="56" spans="2:6" ht="15">
      <c r="C56" s="1266"/>
      <c r="D56" s="1265"/>
      <c r="E56" s="1264"/>
      <c r="F56" s="1263"/>
    </row>
    <row r="57" spans="2:6" ht="14.25">
      <c r="C57" s="1262" t="s">
        <v>1829</v>
      </c>
      <c r="D57" s="1261">
        <v>3</v>
      </c>
      <c r="E57" s="1260"/>
      <c r="F57" s="1259" t="s">
        <v>3882</v>
      </c>
    </row>
    <row r="58" spans="2:6">
      <c r="E58" s="1257">
        <v>30</v>
      </c>
      <c r="F58" s="1258" t="s">
        <v>3881</v>
      </c>
    </row>
    <row r="59" spans="2:6">
      <c r="E59" s="1257"/>
      <c r="F59" s="1256" t="s">
        <v>3880</v>
      </c>
    </row>
    <row r="60" spans="2:6">
      <c r="E60" s="1257"/>
      <c r="F60" s="1256" t="s">
        <v>3879</v>
      </c>
    </row>
    <row r="61" spans="2:6">
      <c r="E61" s="1257">
        <v>31</v>
      </c>
      <c r="F61" s="1258" t="s">
        <v>3878</v>
      </c>
    </row>
    <row r="62" spans="2:6">
      <c r="E62" s="1257"/>
      <c r="F62" s="1256" t="s">
        <v>3877</v>
      </c>
    </row>
    <row r="63" spans="2:6">
      <c r="E63" s="1257"/>
      <c r="F63" s="1256" t="s">
        <v>3876</v>
      </c>
    </row>
    <row r="64" spans="2:6">
      <c r="E64" s="1257"/>
      <c r="F64" s="1256" t="s">
        <v>3875</v>
      </c>
    </row>
    <row r="65" spans="3:6">
      <c r="E65" s="1257"/>
      <c r="F65" s="1256" t="s">
        <v>3874</v>
      </c>
    </row>
    <row r="66" spans="3:6">
      <c r="E66" s="1257"/>
      <c r="F66" s="1256" t="s">
        <v>3873</v>
      </c>
    </row>
    <row r="67" spans="3:6">
      <c r="E67" s="1257"/>
      <c r="F67" s="1256" t="s">
        <v>3872</v>
      </c>
    </row>
    <row r="68" spans="3:6">
      <c r="E68" s="1257"/>
      <c r="F68" s="1256" t="s">
        <v>3871</v>
      </c>
    </row>
    <row r="69" spans="3:6">
      <c r="E69" s="1257"/>
      <c r="F69" s="1256" t="s">
        <v>3870</v>
      </c>
    </row>
    <row r="70" spans="3:6">
      <c r="E70" s="1257"/>
      <c r="F70" s="1256" t="s">
        <v>3869</v>
      </c>
    </row>
    <row r="71" spans="3:6">
      <c r="E71" s="1257">
        <v>32</v>
      </c>
      <c r="F71" s="1258" t="s">
        <v>3868</v>
      </c>
    </row>
    <row r="72" spans="3:6">
      <c r="E72" s="1257"/>
      <c r="F72" s="1256" t="s">
        <v>3867</v>
      </c>
    </row>
    <row r="73" spans="3:6" ht="14.25">
      <c r="C73" s="1262" t="s">
        <v>1829</v>
      </c>
      <c r="D73" s="1261">
        <v>4</v>
      </c>
      <c r="E73" s="1260"/>
      <c r="F73" s="1259" t="s">
        <v>3866</v>
      </c>
    </row>
    <row r="74" spans="3:6">
      <c r="E74" s="1257">
        <v>40</v>
      </c>
      <c r="F74" s="1258" t="s">
        <v>3865</v>
      </c>
    </row>
    <row r="75" spans="3:6">
      <c r="E75" s="1257"/>
      <c r="F75" s="1256" t="s">
        <v>3864</v>
      </c>
    </row>
    <row r="76" spans="3:6">
      <c r="E76" s="1257"/>
      <c r="F76" s="1256" t="s">
        <v>3863</v>
      </c>
    </row>
    <row r="77" spans="3:6">
      <c r="E77" s="1257">
        <v>41</v>
      </c>
      <c r="F77" s="1258" t="s">
        <v>3862</v>
      </c>
    </row>
    <row r="78" spans="3:6">
      <c r="E78" s="1257"/>
      <c r="F78" s="1256" t="s">
        <v>3861</v>
      </c>
    </row>
    <row r="79" spans="3:6">
      <c r="E79" s="1257"/>
      <c r="F79" s="1256" t="s">
        <v>3860</v>
      </c>
    </row>
    <row r="80" spans="3:6">
      <c r="E80" s="1257"/>
      <c r="F80" s="1256" t="s">
        <v>3859</v>
      </c>
    </row>
    <row r="81" spans="2:6">
      <c r="E81" s="1257"/>
      <c r="F81" s="1256" t="s">
        <v>3858</v>
      </c>
    </row>
    <row r="82" spans="2:6">
      <c r="E82" s="1257"/>
      <c r="F82" s="1256" t="s">
        <v>3857</v>
      </c>
    </row>
    <row r="83" spans="2:6">
      <c r="E83" s="1257"/>
      <c r="F83" s="1256" t="s">
        <v>3856</v>
      </c>
    </row>
    <row r="84" spans="2:6">
      <c r="E84" s="1257">
        <v>42</v>
      </c>
      <c r="F84" s="1258" t="s">
        <v>3855</v>
      </c>
    </row>
    <row r="85" spans="2:6">
      <c r="E85" s="1257"/>
      <c r="F85" s="1256" t="s">
        <v>3854</v>
      </c>
    </row>
    <row r="86" spans="2:6">
      <c r="E86" s="1257"/>
      <c r="F86" s="1258"/>
    </row>
    <row r="87" spans="2:6">
      <c r="E87" s="1257"/>
      <c r="F87" s="1258"/>
    </row>
    <row r="88" spans="2:6" ht="17.25" thickBot="1">
      <c r="B88" s="1267" t="s">
        <v>3853</v>
      </c>
      <c r="E88" s="1257"/>
      <c r="F88" s="1258"/>
    </row>
    <row r="89" spans="2:6" ht="15">
      <c r="C89" s="1266"/>
      <c r="D89" s="1265"/>
      <c r="E89" s="1264"/>
      <c r="F89" s="1263"/>
    </row>
    <row r="90" spans="2:6" ht="14.25">
      <c r="C90" s="1262" t="s">
        <v>1829</v>
      </c>
      <c r="D90" s="1261">
        <v>5</v>
      </c>
      <c r="E90" s="1260"/>
      <c r="F90" s="1259" t="s">
        <v>3852</v>
      </c>
    </row>
    <row r="91" spans="2:6">
      <c r="E91" s="1257">
        <v>50</v>
      </c>
      <c r="F91" s="1258" t="s">
        <v>3851</v>
      </c>
    </row>
    <row r="92" spans="2:6">
      <c r="E92" s="1257"/>
      <c r="F92" s="1256" t="s">
        <v>3850</v>
      </c>
    </row>
    <row r="93" spans="2:6">
      <c r="E93" s="1257"/>
      <c r="F93" s="1256" t="s">
        <v>3849</v>
      </c>
    </row>
    <row r="94" spans="2:6">
      <c r="E94" s="1257">
        <v>51</v>
      </c>
      <c r="F94" s="1258" t="s">
        <v>3848</v>
      </c>
    </row>
    <row r="95" spans="2:6">
      <c r="E95" s="1257"/>
      <c r="F95" s="1256" t="s">
        <v>3847</v>
      </c>
    </row>
    <row r="96" spans="2:6">
      <c r="E96" s="1257"/>
      <c r="F96" s="1256" t="s">
        <v>3846</v>
      </c>
    </row>
    <row r="97" spans="5:6">
      <c r="E97" s="1257"/>
      <c r="F97" s="1256" t="s">
        <v>3845</v>
      </c>
    </row>
    <row r="98" spans="5:6">
      <c r="E98" s="1257"/>
      <c r="F98" s="1256" t="s">
        <v>3844</v>
      </c>
    </row>
    <row r="99" spans="5:6">
      <c r="E99" s="1257">
        <v>52</v>
      </c>
      <c r="F99" s="1258" t="s">
        <v>3843</v>
      </c>
    </row>
    <row r="100" spans="5:6">
      <c r="E100" s="1257"/>
      <c r="F100" s="1256" t="s">
        <v>3842</v>
      </c>
    </row>
    <row r="101" spans="5:6">
      <c r="E101" s="1257"/>
      <c r="F101" s="1256" t="s">
        <v>3841</v>
      </c>
    </row>
    <row r="102" spans="5:6">
      <c r="E102" s="1257">
        <v>53</v>
      </c>
      <c r="F102" s="1258" t="s">
        <v>3840</v>
      </c>
    </row>
    <row r="103" spans="5:6">
      <c r="E103" s="1257"/>
      <c r="F103" s="1256" t="s">
        <v>3839</v>
      </c>
    </row>
    <row r="104" spans="5:6">
      <c r="E104" s="1257"/>
      <c r="F104" s="1256" t="s">
        <v>3838</v>
      </c>
    </row>
    <row r="105" spans="5:6">
      <c r="E105" s="1257">
        <v>54</v>
      </c>
      <c r="F105" s="1258" t="s">
        <v>3837</v>
      </c>
    </row>
    <row r="106" spans="5:6">
      <c r="E106" s="1257"/>
      <c r="F106" s="1256" t="s">
        <v>3836</v>
      </c>
    </row>
    <row r="107" spans="5:6">
      <c r="E107" s="1257"/>
      <c r="F107" s="1256" t="s">
        <v>3835</v>
      </c>
    </row>
    <row r="108" spans="5:6">
      <c r="E108" s="1257"/>
      <c r="F108" s="1256" t="s">
        <v>3834</v>
      </c>
    </row>
    <row r="109" spans="5:6">
      <c r="E109" s="1257"/>
      <c r="F109" s="1256" t="s">
        <v>3833</v>
      </c>
    </row>
    <row r="110" spans="5:6">
      <c r="E110" s="1257"/>
      <c r="F110" s="1256" t="s">
        <v>3832</v>
      </c>
    </row>
    <row r="111" spans="5:6">
      <c r="E111" s="1257"/>
      <c r="F111" s="1256" t="s">
        <v>3831</v>
      </c>
    </row>
    <row r="112" spans="5:6">
      <c r="E112" s="1257"/>
      <c r="F112" s="1256" t="s">
        <v>3830</v>
      </c>
    </row>
    <row r="113" spans="5:6">
      <c r="E113" s="1257"/>
      <c r="F113" s="1256" t="s">
        <v>3829</v>
      </c>
    </row>
    <row r="114" spans="5:6">
      <c r="E114" s="1257"/>
      <c r="F114" s="1256" t="s">
        <v>3828</v>
      </c>
    </row>
    <row r="115" spans="5:6">
      <c r="E115" s="1257">
        <v>55</v>
      </c>
      <c r="F115" s="1258" t="s">
        <v>3827</v>
      </c>
    </row>
    <row r="116" spans="5:6">
      <c r="E116" s="1257"/>
      <c r="F116" s="1256" t="s">
        <v>3826</v>
      </c>
    </row>
    <row r="117" spans="5:6">
      <c r="E117" s="1257"/>
      <c r="F117" s="1256" t="s">
        <v>3825</v>
      </c>
    </row>
    <row r="118" spans="5:6">
      <c r="E118" s="1257"/>
      <c r="F118" s="1256" t="s">
        <v>3824</v>
      </c>
    </row>
    <row r="119" spans="5:6">
      <c r="E119" s="1257"/>
      <c r="F119" s="1256" t="s">
        <v>3823</v>
      </c>
    </row>
    <row r="120" spans="5:6">
      <c r="E120" s="1257"/>
      <c r="F120" s="1256" t="s">
        <v>3822</v>
      </c>
    </row>
    <row r="121" spans="5:6">
      <c r="E121" s="1257"/>
      <c r="F121" s="1256" t="s">
        <v>3821</v>
      </c>
    </row>
    <row r="122" spans="5:6">
      <c r="E122" s="1257"/>
      <c r="F122" s="1256" t="s">
        <v>3820</v>
      </c>
    </row>
    <row r="123" spans="5:6">
      <c r="E123" s="1257"/>
      <c r="F123" s="1256" t="s">
        <v>3819</v>
      </c>
    </row>
    <row r="124" spans="5:6">
      <c r="E124" s="1257">
        <v>59</v>
      </c>
      <c r="F124" s="1258" t="s">
        <v>3818</v>
      </c>
    </row>
    <row r="125" spans="5:6">
      <c r="E125" s="1257"/>
      <c r="F125" s="1256" t="s">
        <v>3817</v>
      </c>
    </row>
    <row r="126" spans="5:6">
      <c r="E126" s="1257"/>
      <c r="F126" s="1256" t="s">
        <v>3816</v>
      </c>
    </row>
    <row r="127" spans="5:6">
      <c r="E127" s="1257"/>
      <c r="F127" s="1256" t="s">
        <v>3815</v>
      </c>
    </row>
    <row r="128" spans="5:6">
      <c r="E128" s="1257"/>
      <c r="F128" s="1256" t="s">
        <v>3814</v>
      </c>
    </row>
    <row r="129" spans="2:6">
      <c r="E129" s="1257"/>
      <c r="F129" s="1256" t="s">
        <v>3813</v>
      </c>
    </row>
    <row r="130" spans="2:6">
      <c r="E130" s="1257"/>
      <c r="F130" s="1258"/>
    </row>
    <row r="131" spans="2:6">
      <c r="E131" s="1257"/>
      <c r="F131" s="1258"/>
    </row>
    <row r="132" spans="2:6" ht="17.25" thickBot="1">
      <c r="B132" s="1267" t="s">
        <v>3812</v>
      </c>
      <c r="E132" s="1257"/>
      <c r="F132" s="1258"/>
    </row>
    <row r="133" spans="2:6" ht="15">
      <c r="C133" s="1266"/>
      <c r="D133" s="1265"/>
      <c r="E133" s="1264"/>
      <c r="F133" s="1263"/>
    </row>
    <row r="134" spans="2:6" ht="14.25">
      <c r="C134" s="1262" t="s">
        <v>1829</v>
      </c>
      <c r="D134" s="1261">
        <v>6</v>
      </c>
      <c r="E134" s="1260"/>
      <c r="F134" s="1259" t="s">
        <v>3811</v>
      </c>
    </row>
    <row r="135" spans="2:6">
      <c r="E135" s="1257">
        <v>60</v>
      </c>
      <c r="F135" s="1258" t="s">
        <v>3810</v>
      </c>
    </row>
    <row r="136" spans="2:6">
      <c r="E136" s="1257"/>
      <c r="F136" s="1256" t="s">
        <v>3809</v>
      </c>
    </row>
    <row r="137" spans="2:6">
      <c r="E137" s="1257"/>
      <c r="F137" s="1256" t="s">
        <v>3808</v>
      </c>
    </row>
    <row r="138" spans="2:6">
      <c r="E138" s="1257">
        <v>61</v>
      </c>
      <c r="F138" s="1258" t="s">
        <v>3807</v>
      </c>
    </row>
    <row r="139" spans="2:6">
      <c r="E139" s="1257"/>
      <c r="F139" s="1256" t="s">
        <v>3806</v>
      </c>
    </row>
    <row r="140" spans="2:6">
      <c r="E140" s="1257">
        <v>62</v>
      </c>
      <c r="F140" s="1258" t="s">
        <v>3805</v>
      </c>
    </row>
    <row r="141" spans="2:6">
      <c r="E141" s="1257"/>
      <c r="F141" s="1256" t="s">
        <v>3804</v>
      </c>
    </row>
    <row r="142" spans="2:6">
      <c r="E142" s="1257"/>
      <c r="F142" s="1256" t="s">
        <v>3803</v>
      </c>
    </row>
    <row r="143" spans="2:6">
      <c r="E143" s="1257"/>
      <c r="F143" s="1256" t="s">
        <v>3802</v>
      </c>
    </row>
    <row r="144" spans="2:6">
      <c r="E144" s="1257">
        <v>63</v>
      </c>
      <c r="F144" s="1258" t="s">
        <v>3801</v>
      </c>
    </row>
    <row r="145" spans="3:6">
      <c r="E145" s="1257"/>
      <c r="F145" s="1256" t="s">
        <v>3800</v>
      </c>
    </row>
    <row r="146" spans="3:6">
      <c r="E146" s="1257">
        <v>64</v>
      </c>
      <c r="F146" s="1258" t="s">
        <v>3799</v>
      </c>
    </row>
    <row r="147" spans="3:6">
      <c r="E147" s="1257"/>
      <c r="F147" s="1256" t="s">
        <v>3798</v>
      </c>
    </row>
    <row r="148" spans="3:6">
      <c r="E148" s="1257">
        <v>65</v>
      </c>
      <c r="F148" s="1258" t="s">
        <v>3797</v>
      </c>
    </row>
    <row r="149" spans="3:6">
      <c r="E149" s="1257"/>
      <c r="F149" s="1256" t="s">
        <v>3796</v>
      </c>
    </row>
    <row r="150" spans="3:6">
      <c r="E150" s="1257">
        <v>66</v>
      </c>
      <c r="F150" s="1258" t="s">
        <v>3795</v>
      </c>
    </row>
    <row r="151" spans="3:6">
      <c r="E151" s="1257"/>
      <c r="F151" s="1256" t="s">
        <v>3794</v>
      </c>
    </row>
    <row r="152" spans="3:6" ht="14.25">
      <c r="C152" s="1262" t="s">
        <v>1829</v>
      </c>
      <c r="D152" s="1261">
        <v>7</v>
      </c>
      <c r="E152" s="1260"/>
      <c r="F152" s="1259" t="s">
        <v>3793</v>
      </c>
    </row>
    <row r="153" spans="3:6">
      <c r="E153" s="1257">
        <v>70</v>
      </c>
      <c r="F153" s="1258" t="s">
        <v>3792</v>
      </c>
    </row>
    <row r="154" spans="3:6">
      <c r="E154" s="1257"/>
      <c r="F154" s="1256" t="s">
        <v>3791</v>
      </c>
    </row>
    <row r="155" spans="3:6">
      <c r="E155" s="1257"/>
      <c r="F155" s="1256" t="s">
        <v>3790</v>
      </c>
    </row>
    <row r="156" spans="3:6">
      <c r="E156" s="1257">
        <v>71</v>
      </c>
      <c r="F156" s="1258" t="s">
        <v>3789</v>
      </c>
    </row>
    <row r="157" spans="3:6">
      <c r="E157" s="1257"/>
      <c r="F157" s="1256" t="s">
        <v>3788</v>
      </c>
    </row>
    <row r="158" spans="3:6">
      <c r="E158" s="1257"/>
      <c r="F158" s="1256" t="s">
        <v>3787</v>
      </c>
    </row>
    <row r="159" spans="3:6">
      <c r="E159" s="1257">
        <v>72</v>
      </c>
      <c r="F159" s="1258" t="s">
        <v>3786</v>
      </c>
    </row>
    <row r="160" spans="3:6">
      <c r="E160" s="1257"/>
      <c r="F160" s="1256" t="s">
        <v>3785</v>
      </c>
    </row>
    <row r="161" spans="5:6">
      <c r="E161" s="1257"/>
      <c r="F161" s="1256" t="s">
        <v>3784</v>
      </c>
    </row>
    <row r="162" spans="5:6">
      <c r="E162" s="1257"/>
      <c r="F162" s="1256" t="s">
        <v>3783</v>
      </c>
    </row>
    <row r="163" spans="5:6">
      <c r="E163" s="1257">
        <v>73</v>
      </c>
      <c r="F163" s="1258" t="s">
        <v>3782</v>
      </c>
    </row>
    <row r="164" spans="5:6">
      <c r="E164" s="1257"/>
      <c r="F164" s="1256" t="s">
        <v>3781</v>
      </c>
    </row>
    <row r="165" spans="5:6">
      <c r="E165" s="1257"/>
      <c r="F165" s="1256" t="s">
        <v>3780</v>
      </c>
    </row>
    <row r="166" spans="5:6">
      <c r="E166" s="1257">
        <v>74</v>
      </c>
      <c r="F166" s="1258" t="s">
        <v>3779</v>
      </c>
    </row>
    <row r="167" spans="5:6">
      <c r="E167" s="1257"/>
      <c r="F167" s="1256" t="s">
        <v>3778</v>
      </c>
    </row>
    <row r="168" spans="5:6">
      <c r="E168" s="1257"/>
      <c r="F168" s="1256" t="s">
        <v>3777</v>
      </c>
    </row>
    <row r="169" spans="5:6">
      <c r="E169" s="1257"/>
      <c r="F169" s="1256" t="s">
        <v>3776</v>
      </c>
    </row>
    <row r="170" spans="5:6">
      <c r="E170" s="1257"/>
      <c r="F170" s="1256" t="s">
        <v>3775</v>
      </c>
    </row>
    <row r="171" spans="5:6">
      <c r="E171" s="1257">
        <v>75</v>
      </c>
      <c r="F171" s="1258" t="s">
        <v>3774</v>
      </c>
    </row>
    <row r="172" spans="5:6">
      <c r="E172" s="1257"/>
      <c r="F172" s="1256" t="s">
        <v>3773</v>
      </c>
    </row>
    <row r="173" spans="5:6">
      <c r="E173" s="1257">
        <v>76</v>
      </c>
      <c r="F173" s="1258" t="s">
        <v>3772</v>
      </c>
    </row>
    <row r="174" spans="5:6">
      <c r="E174" s="1257"/>
      <c r="F174" s="1256" t="s">
        <v>3771</v>
      </c>
    </row>
    <row r="175" spans="5:6">
      <c r="E175" s="1257"/>
      <c r="F175" s="1256" t="s">
        <v>3770</v>
      </c>
    </row>
    <row r="176" spans="5:6">
      <c r="E176" s="1257"/>
      <c r="F176" s="1256" t="s">
        <v>3769</v>
      </c>
    </row>
    <row r="177" spans="3:6">
      <c r="E177" s="1257">
        <v>77</v>
      </c>
      <c r="F177" s="1258" t="s">
        <v>3768</v>
      </c>
    </row>
    <row r="178" spans="3:6">
      <c r="E178" s="1257"/>
      <c r="F178" s="1256" t="s">
        <v>3767</v>
      </c>
    </row>
    <row r="179" spans="3:6">
      <c r="E179" s="1257"/>
      <c r="F179" s="1256" t="s">
        <v>3766</v>
      </c>
    </row>
    <row r="180" spans="3:6">
      <c r="E180" s="1257">
        <v>78</v>
      </c>
      <c r="F180" s="1258" t="s">
        <v>3765</v>
      </c>
    </row>
    <row r="181" spans="3:6">
      <c r="E181" s="1257"/>
      <c r="F181" s="1256" t="s">
        <v>3764</v>
      </c>
    </row>
    <row r="182" spans="3:6">
      <c r="E182" s="1257"/>
      <c r="F182" s="1256" t="s">
        <v>3763</v>
      </c>
    </row>
    <row r="183" spans="3:6">
      <c r="E183" s="1257">
        <v>79</v>
      </c>
      <c r="F183" s="1258" t="s">
        <v>3762</v>
      </c>
    </row>
    <row r="184" spans="3:6">
      <c r="E184" s="1257"/>
      <c r="F184" s="1256" t="s">
        <v>3761</v>
      </c>
    </row>
    <row r="185" spans="3:6">
      <c r="E185" s="1257"/>
      <c r="F185" s="1256" t="s">
        <v>3760</v>
      </c>
    </row>
    <row r="186" spans="3:6">
      <c r="E186" s="1257"/>
      <c r="F186" s="1256" t="s">
        <v>3759</v>
      </c>
    </row>
    <row r="187" spans="3:6">
      <c r="E187" s="1257"/>
      <c r="F187" s="1256" t="s">
        <v>3758</v>
      </c>
    </row>
    <row r="188" spans="3:6">
      <c r="E188" s="1257"/>
      <c r="F188" s="1256" t="s">
        <v>3757</v>
      </c>
    </row>
    <row r="189" spans="3:6">
      <c r="E189" s="1257"/>
      <c r="F189" s="1256" t="s">
        <v>3756</v>
      </c>
    </row>
    <row r="190" spans="3:6">
      <c r="E190" s="1257"/>
      <c r="F190" s="1256" t="s">
        <v>3755</v>
      </c>
    </row>
    <row r="191" spans="3:6" ht="14.25">
      <c r="C191" s="1262" t="s">
        <v>1829</v>
      </c>
      <c r="D191" s="1261">
        <v>8</v>
      </c>
      <c r="E191" s="1260"/>
      <c r="F191" s="1259" t="s">
        <v>3754</v>
      </c>
    </row>
    <row r="192" spans="3:6">
      <c r="E192" s="1257">
        <v>80</v>
      </c>
      <c r="F192" s="1258" t="s">
        <v>3753</v>
      </c>
    </row>
    <row r="193" spans="5:6">
      <c r="E193" s="1257"/>
      <c r="F193" s="1256" t="s">
        <v>3752</v>
      </c>
    </row>
    <row r="194" spans="5:6">
      <c r="E194" s="1257"/>
      <c r="F194" s="1256" t="s">
        <v>3751</v>
      </c>
    </row>
    <row r="195" spans="5:6">
      <c r="E195" s="1257">
        <v>81</v>
      </c>
      <c r="F195" s="1258" t="s">
        <v>3750</v>
      </c>
    </row>
    <row r="196" spans="5:6">
      <c r="E196" s="1257"/>
      <c r="F196" s="1256" t="s">
        <v>3749</v>
      </c>
    </row>
    <row r="197" spans="5:6">
      <c r="E197" s="1257"/>
      <c r="F197" s="1256" t="s">
        <v>3748</v>
      </c>
    </row>
    <row r="198" spans="5:6">
      <c r="E198" s="1257">
        <v>82</v>
      </c>
      <c r="F198" s="1258" t="s">
        <v>3747</v>
      </c>
    </row>
    <row r="199" spans="5:6">
      <c r="E199" s="1257"/>
      <c r="F199" s="1256" t="s">
        <v>3746</v>
      </c>
    </row>
    <row r="200" spans="5:6">
      <c r="E200" s="1257"/>
      <c r="F200" s="1256" t="s">
        <v>3745</v>
      </c>
    </row>
    <row r="201" spans="5:6">
      <c r="E201" s="1257"/>
      <c r="F201" s="1256" t="s">
        <v>3744</v>
      </c>
    </row>
    <row r="202" spans="5:6">
      <c r="E202" s="1257">
        <v>83</v>
      </c>
      <c r="F202" s="1258" t="s">
        <v>3743</v>
      </c>
    </row>
    <row r="203" spans="5:6">
      <c r="E203" s="1257"/>
      <c r="F203" s="1256" t="s">
        <v>3742</v>
      </c>
    </row>
    <row r="204" spans="5:6">
      <c r="E204" s="1257"/>
      <c r="F204" s="1256" t="s">
        <v>3741</v>
      </c>
    </row>
    <row r="205" spans="5:6">
      <c r="E205" s="1257"/>
      <c r="F205" s="1256" t="s">
        <v>3740</v>
      </c>
    </row>
    <row r="206" spans="5:6">
      <c r="E206" s="1257"/>
      <c r="F206" s="1256" t="s">
        <v>3739</v>
      </c>
    </row>
    <row r="207" spans="5:6">
      <c r="E207" s="1257">
        <v>84</v>
      </c>
      <c r="F207" s="1258" t="s">
        <v>3738</v>
      </c>
    </row>
    <row r="208" spans="5:6">
      <c r="E208" s="1257"/>
      <c r="F208" s="1256" t="s">
        <v>3737</v>
      </c>
    </row>
    <row r="209" spans="2:6">
      <c r="E209" s="1257"/>
      <c r="F209" s="1256" t="s">
        <v>3736</v>
      </c>
    </row>
    <row r="210" spans="2:6">
      <c r="E210" s="1257">
        <v>89</v>
      </c>
      <c r="F210" s="1258" t="s">
        <v>3735</v>
      </c>
    </row>
    <row r="211" spans="2:6">
      <c r="E211" s="1257"/>
      <c r="F211" s="1256" t="s">
        <v>3734</v>
      </c>
    </row>
    <row r="212" spans="2:6">
      <c r="E212" s="1257"/>
      <c r="F212" s="1256" t="s">
        <v>3733</v>
      </c>
    </row>
    <row r="213" spans="2:6">
      <c r="E213" s="1257"/>
      <c r="F213" s="1256" t="s">
        <v>3732</v>
      </c>
    </row>
    <row r="214" spans="2:6">
      <c r="E214" s="1257"/>
      <c r="F214" s="1256" t="s">
        <v>3731</v>
      </c>
    </row>
    <row r="215" spans="2:6">
      <c r="E215" s="1257"/>
      <c r="F215" s="1258"/>
    </row>
    <row r="216" spans="2:6">
      <c r="E216" s="1257"/>
      <c r="F216" s="1258"/>
    </row>
    <row r="217" spans="2:6" ht="17.25" thickBot="1">
      <c r="B217" s="1268" t="s">
        <v>3730</v>
      </c>
    </row>
    <row r="218" spans="2:6" ht="15">
      <c r="C218" s="1266" t="s">
        <v>3729</v>
      </c>
      <c r="D218" s="1265"/>
      <c r="E218" s="1264"/>
      <c r="F218" s="1263"/>
    </row>
    <row r="219" spans="2:6" ht="14.25">
      <c r="C219" s="1262" t="s">
        <v>1829</v>
      </c>
      <c r="D219" s="1261">
        <v>9</v>
      </c>
      <c r="E219" s="1273"/>
      <c r="F219" s="1259" t="s">
        <v>3728</v>
      </c>
    </row>
    <row r="220" spans="2:6">
      <c r="C220" s="1271"/>
      <c r="D220" s="1270"/>
      <c r="E220" s="1257">
        <v>90</v>
      </c>
      <c r="F220" s="1258" t="s">
        <v>3727</v>
      </c>
    </row>
    <row r="221" spans="2:6">
      <c r="C221" s="1271"/>
      <c r="D221" s="1270"/>
      <c r="E221" s="1257"/>
      <c r="F221" s="1256" t="s">
        <v>3726</v>
      </c>
    </row>
    <row r="222" spans="2:6">
      <c r="C222" s="1271"/>
      <c r="D222" s="1270"/>
      <c r="E222" s="1257"/>
      <c r="F222" s="1256" t="s">
        <v>3725</v>
      </c>
    </row>
    <row r="223" spans="2:6">
      <c r="C223" s="1271"/>
      <c r="D223" s="1270"/>
      <c r="E223" s="1257">
        <v>91</v>
      </c>
      <c r="F223" s="1258" t="s">
        <v>3724</v>
      </c>
    </row>
    <row r="224" spans="2:6">
      <c r="C224" s="1271"/>
      <c r="D224" s="1270"/>
      <c r="E224" s="1257"/>
      <c r="F224" s="1256" t="s">
        <v>3723</v>
      </c>
    </row>
    <row r="225" spans="3:6">
      <c r="C225" s="1271"/>
      <c r="D225" s="1270"/>
      <c r="E225" s="1257"/>
      <c r="F225" s="1256" t="s">
        <v>3722</v>
      </c>
    </row>
    <row r="226" spans="3:6">
      <c r="C226" s="1271"/>
      <c r="D226" s="1270"/>
      <c r="E226" s="1257"/>
      <c r="F226" s="1256" t="s">
        <v>3721</v>
      </c>
    </row>
    <row r="227" spans="3:6">
      <c r="C227" s="1271"/>
      <c r="D227" s="1270"/>
      <c r="E227" s="1257"/>
      <c r="F227" s="1256" t="s">
        <v>3720</v>
      </c>
    </row>
    <row r="228" spans="3:6">
      <c r="C228" s="1271"/>
      <c r="D228" s="1270"/>
      <c r="E228" s="1257"/>
      <c r="F228" s="1256" t="s">
        <v>3719</v>
      </c>
    </row>
    <row r="229" spans="3:6">
      <c r="C229" s="1271"/>
      <c r="D229" s="1270"/>
      <c r="E229" s="1257">
        <v>92</v>
      </c>
      <c r="F229" s="1258" t="s">
        <v>3718</v>
      </c>
    </row>
    <row r="230" spans="3:6">
      <c r="C230" s="1271"/>
      <c r="D230" s="1270"/>
      <c r="E230" s="1257"/>
      <c r="F230" s="1256" t="s">
        <v>3717</v>
      </c>
    </row>
    <row r="231" spans="3:6">
      <c r="C231" s="1271"/>
      <c r="D231" s="1270"/>
      <c r="E231" s="1257"/>
      <c r="F231" s="1256" t="s">
        <v>3716</v>
      </c>
    </row>
    <row r="232" spans="3:6">
      <c r="C232" s="1271"/>
      <c r="D232" s="1270"/>
      <c r="E232" s="1257"/>
      <c r="F232" s="1256" t="s">
        <v>3715</v>
      </c>
    </row>
    <row r="233" spans="3:6">
      <c r="C233" s="1271"/>
      <c r="D233" s="1270"/>
      <c r="E233" s="1257"/>
      <c r="F233" s="1256" t="s">
        <v>3714</v>
      </c>
    </row>
    <row r="234" spans="3:6">
      <c r="C234" s="1271"/>
      <c r="D234" s="1270"/>
      <c r="E234" s="1257"/>
      <c r="F234" s="1256" t="s">
        <v>3713</v>
      </c>
    </row>
    <row r="235" spans="3:6">
      <c r="C235" s="1271"/>
      <c r="D235" s="1270"/>
      <c r="E235" s="1257"/>
      <c r="F235" s="1256" t="s">
        <v>3712</v>
      </c>
    </row>
    <row r="236" spans="3:6">
      <c r="C236" s="1271"/>
      <c r="D236" s="1270"/>
      <c r="E236" s="1257"/>
      <c r="F236" s="1256" t="s">
        <v>3711</v>
      </c>
    </row>
    <row r="237" spans="3:6">
      <c r="C237" s="1271"/>
      <c r="D237" s="1270"/>
      <c r="E237" s="1257">
        <v>93</v>
      </c>
      <c r="F237" s="1258" t="s">
        <v>3710</v>
      </c>
    </row>
    <row r="238" spans="3:6">
      <c r="C238" s="1271"/>
      <c r="D238" s="1270"/>
      <c r="E238" s="1257"/>
      <c r="F238" s="1256" t="s">
        <v>3709</v>
      </c>
    </row>
    <row r="239" spans="3:6">
      <c r="C239" s="1271"/>
      <c r="D239" s="1270"/>
      <c r="E239" s="1257"/>
      <c r="F239" s="1256" t="s">
        <v>3708</v>
      </c>
    </row>
    <row r="240" spans="3:6">
      <c r="C240" s="1271"/>
      <c r="D240" s="1270"/>
      <c r="E240" s="1257">
        <v>94</v>
      </c>
      <c r="F240" s="1258" t="s">
        <v>3707</v>
      </c>
    </row>
    <row r="241" spans="3:6">
      <c r="C241" s="1271"/>
      <c r="D241" s="1270"/>
      <c r="E241" s="1257"/>
      <c r="F241" s="1256" t="s">
        <v>3706</v>
      </c>
    </row>
    <row r="242" spans="3:6">
      <c r="C242" s="1271"/>
      <c r="D242" s="1270"/>
      <c r="E242" s="1257"/>
      <c r="F242" s="1256" t="s">
        <v>3705</v>
      </c>
    </row>
    <row r="243" spans="3:6">
      <c r="C243" s="1271"/>
      <c r="D243" s="1270"/>
      <c r="E243" s="1257"/>
      <c r="F243" s="1256" t="s">
        <v>3704</v>
      </c>
    </row>
    <row r="244" spans="3:6">
      <c r="C244" s="1271"/>
      <c r="D244" s="1270"/>
      <c r="E244" s="1257"/>
      <c r="F244" s="1256" t="s">
        <v>3703</v>
      </c>
    </row>
    <row r="245" spans="3:6">
      <c r="C245" s="1271"/>
      <c r="D245" s="1270"/>
      <c r="E245" s="1257"/>
      <c r="F245" s="1256" t="s">
        <v>3702</v>
      </c>
    </row>
    <row r="246" spans="3:6">
      <c r="C246" s="1271"/>
      <c r="D246" s="1270"/>
      <c r="E246" s="1257">
        <v>95</v>
      </c>
      <c r="F246" s="1258" t="s">
        <v>3701</v>
      </c>
    </row>
    <row r="247" spans="3:6">
      <c r="C247" s="1271"/>
      <c r="D247" s="1270"/>
      <c r="E247" s="1257"/>
      <c r="F247" s="1256" t="s">
        <v>3700</v>
      </c>
    </row>
    <row r="248" spans="3:6">
      <c r="C248" s="1271"/>
      <c r="D248" s="1270"/>
      <c r="E248" s="1257"/>
      <c r="F248" s="1256" t="s">
        <v>3699</v>
      </c>
    </row>
    <row r="249" spans="3:6">
      <c r="C249" s="1271"/>
      <c r="D249" s="1270"/>
      <c r="E249" s="1257"/>
      <c r="F249" s="1256" t="s">
        <v>3698</v>
      </c>
    </row>
    <row r="250" spans="3:6">
      <c r="C250" s="1271"/>
      <c r="D250" s="1270"/>
      <c r="E250" s="1257">
        <v>96</v>
      </c>
      <c r="F250" s="1258" t="s">
        <v>3697</v>
      </c>
    </row>
    <row r="251" spans="3:6">
      <c r="C251" s="1271"/>
      <c r="D251" s="1270"/>
      <c r="E251" s="1257"/>
      <c r="F251" s="1256" t="s">
        <v>3696</v>
      </c>
    </row>
    <row r="252" spans="3:6">
      <c r="C252" s="1271"/>
      <c r="D252" s="1270"/>
      <c r="E252" s="1257"/>
      <c r="F252" s="1256" t="s">
        <v>3695</v>
      </c>
    </row>
    <row r="253" spans="3:6">
      <c r="C253" s="1271"/>
      <c r="D253" s="1270"/>
      <c r="E253" s="1257"/>
      <c r="F253" s="1256" t="s">
        <v>3694</v>
      </c>
    </row>
    <row r="254" spans="3:6">
      <c r="C254" s="1271"/>
      <c r="D254" s="1270"/>
      <c r="E254" s="1257">
        <v>97</v>
      </c>
      <c r="F254" s="1258" t="s">
        <v>3693</v>
      </c>
    </row>
    <row r="255" spans="3:6">
      <c r="C255" s="1271"/>
      <c r="D255" s="1270"/>
      <c r="E255" s="1257"/>
      <c r="F255" s="1256" t="s">
        <v>3692</v>
      </c>
    </row>
    <row r="256" spans="3:6">
      <c r="C256" s="1271"/>
      <c r="D256" s="1270"/>
      <c r="E256" s="1257"/>
      <c r="F256" s="1256" t="s">
        <v>3691</v>
      </c>
    </row>
    <row r="257" spans="3:6">
      <c r="C257" s="1271"/>
      <c r="D257" s="1270"/>
      <c r="E257" s="1257"/>
      <c r="F257" s="1256" t="s">
        <v>3690</v>
      </c>
    </row>
    <row r="258" spans="3:6">
      <c r="C258" s="1271"/>
      <c r="D258" s="1270"/>
      <c r="E258" s="1257"/>
      <c r="F258" s="1256" t="s">
        <v>3689</v>
      </c>
    </row>
    <row r="259" spans="3:6">
      <c r="C259" s="1271"/>
      <c r="D259" s="1270"/>
      <c r="E259" s="1257"/>
      <c r="F259" s="1256" t="s">
        <v>3688</v>
      </c>
    </row>
    <row r="260" spans="3:6">
      <c r="C260" s="1271"/>
      <c r="D260" s="1270"/>
      <c r="E260" s="1257">
        <v>98</v>
      </c>
      <c r="F260" s="1258" t="s">
        <v>3687</v>
      </c>
    </row>
    <row r="261" spans="3:6">
      <c r="C261" s="1271"/>
      <c r="D261" s="1270"/>
      <c r="E261" s="1257"/>
      <c r="F261" s="1256" t="s">
        <v>3686</v>
      </c>
    </row>
    <row r="262" spans="3:6">
      <c r="C262" s="1271"/>
      <c r="D262" s="1270"/>
      <c r="E262" s="1257"/>
      <c r="F262" s="1256" t="s">
        <v>3685</v>
      </c>
    </row>
    <row r="263" spans="3:6">
      <c r="C263" s="1271"/>
      <c r="D263" s="1270"/>
      <c r="E263" s="1257">
        <v>99</v>
      </c>
      <c r="F263" s="1258" t="s">
        <v>3684</v>
      </c>
    </row>
    <row r="264" spans="3:6">
      <c r="C264" s="1271"/>
      <c r="D264" s="1270"/>
      <c r="E264" s="1257"/>
      <c r="F264" s="1256" t="s">
        <v>3683</v>
      </c>
    </row>
    <row r="265" spans="3:6">
      <c r="C265" s="1271"/>
      <c r="D265" s="1270"/>
      <c r="E265" s="1257"/>
      <c r="F265" s="1256" t="s">
        <v>3682</v>
      </c>
    </row>
    <row r="266" spans="3:6">
      <c r="C266" s="1271"/>
      <c r="D266" s="1270"/>
      <c r="E266" s="1257"/>
      <c r="F266" s="1256" t="s">
        <v>3681</v>
      </c>
    </row>
    <row r="267" spans="3:6">
      <c r="C267" s="1271"/>
      <c r="D267" s="1270"/>
      <c r="E267" s="1257"/>
      <c r="F267" s="1256" t="s">
        <v>3680</v>
      </c>
    </row>
    <row r="268" spans="3:6">
      <c r="C268" s="1271"/>
      <c r="D268" s="1270"/>
      <c r="E268" s="1257"/>
      <c r="F268" s="1256" t="s">
        <v>3679</v>
      </c>
    </row>
    <row r="269" spans="3:6">
      <c r="C269" s="1271"/>
      <c r="D269" s="1270"/>
      <c r="E269" s="1257"/>
      <c r="F269" s="1256" t="s">
        <v>3678</v>
      </c>
    </row>
    <row r="270" spans="3:6">
      <c r="C270" s="1271"/>
      <c r="D270" s="1270"/>
      <c r="E270" s="1257"/>
      <c r="F270" s="1256" t="s">
        <v>3677</v>
      </c>
    </row>
    <row r="271" spans="3:6">
      <c r="C271" s="1271"/>
      <c r="D271" s="1270"/>
      <c r="E271" s="1257"/>
      <c r="F271" s="1256" t="s">
        <v>3676</v>
      </c>
    </row>
    <row r="272" spans="3:6">
      <c r="C272" s="1271"/>
      <c r="D272" s="1270"/>
      <c r="E272" s="1257"/>
      <c r="F272" s="1256" t="s">
        <v>3675</v>
      </c>
    </row>
    <row r="273" spans="3:6" ht="14.25">
      <c r="C273" s="1262" t="s">
        <v>1829</v>
      </c>
      <c r="D273" s="1261">
        <v>10</v>
      </c>
      <c r="E273" s="1260"/>
      <c r="F273" s="1259" t="s">
        <v>3674</v>
      </c>
    </row>
    <row r="274" spans="3:6">
      <c r="C274" s="1271"/>
      <c r="D274" s="1270"/>
      <c r="E274" s="1257">
        <v>100</v>
      </c>
      <c r="F274" s="1258" t="s">
        <v>3673</v>
      </c>
    </row>
    <row r="275" spans="3:6">
      <c r="C275" s="1271"/>
      <c r="D275" s="1270"/>
      <c r="E275" s="1257"/>
      <c r="F275" s="1256" t="s">
        <v>3672</v>
      </c>
    </row>
    <row r="276" spans="3:6">
      <c r="C276" s="1271"/>
      <c r="D276" s="1270"/>
      <c r="E276" s="1257"/>
      <c r="F276" s="1256" t="s">
        <v>3671</v>
      </c>
    </row>
    <row r="277" spans="3:6">
      <c r="C277" s="1271"/>
      <c r="D277" s="1270"/>
      <c r="E277" s="1257">
        <v>101</v>
      </c>
      <c r="F277" s="1258" t="s">
        <v>3670</v>
      </c>
    </row>
    <row r="278" spans="3:6">
      <c r="C278" s="1271"/>
      <c r="D278" s="1270"/>
      <c r="E278" s="1257"/>
      <c r="F278" s="1256" t="s">
        <v>3669</v>
      </c>
    </row>
    <row r="279" spans="3:6">
      <c r="C279" s="1271"/>
      <c r="D279" s="1270"/>
      <c r="E279" s="1257">
        <v>102</v>
      </c>
      <c r="F279" s="1258" t="s">
        <v>3668</v>
      </c>
    </row>
    <row r="280" spans="3:6">
      <c r="C280" s="1271"/>
      <c r="D280" s="1270"/>
      <c r="E280" s="1257"/>
      <c r="F280" s="1256" t="s">
        <v>3667</v>
      </c>
    </row>
    <row r="281" spans="3:6">
      <c r="C281" s="1271"/>
      <c r="D281" s="1270"/>
      <c r="E281" s="1257"/>
      <c r="F281" s="1256" t="s">
        <v>3666</v>
      </c>
    </row>
    <row r="282" spans="3:6">
      <c r="C282" s="1271"/>
      <c r="D282" s="1270"/>
      <c r="E282" s="1257"/>
      <c r="F282" s="1256" t="s">
        <v>3665</v>
      </c>
    </row>
    <row r="283" spans="3:6">
      <c r="C283" s="1271"/>
      <c r="D283" s="1270"/>
      <c r="E283" s="1257"/>
      <c r="F283" s="1256" t="s">
        <v>3664</v>
      </c>
    </row>
    <row r="284" spans="3:6">
      <c r="C284" s="1271"/>
      <c r="D284" s="1270"/>
      <c r="E284" s="1257">
        <v>103</v>
      </c>
      <c r="F284" s="1258" t="s">
        <v>3663</v>
      </c>
    </row>
    <row r="285" spans="3:6">
      <c r="C285" s="1271"/>
      <c r="D285" s="1270"/>
      <c r="E285" s="1257"/>
      <c r="F285" s="1256" t="s">
        <v>3662</v>
      </c>
    </row>
    <row r="286" spans="3:6">
      <c r="C286" s="1271"/>
      <c r="D286" s="1270"/>
      <c r="E286" s="1257"/>
      <c r="F286" s="1256" t="s">
        <v>3661</v>
      </c>
    </row>
    <row r="287" spans="3:6">
      <c r="C287" s="1271"/>
      <c r="D287" s="1270"/>
      <c r="E287" s="1257">
        <v>104</v>
      </c>
      <c r="F287" s="1258" t="s">
        <v>3660</v>
      </c>
    </row>
    <row r="288" spans="3:6">
      <c r="C288" s="1271"/>
      <c r="D288" s="1270"/>
      <c r="E288" s="1257"/>
      <c r="F288" s="1256" t="s">
        <v>3659</v>
      </c>
    </row>
    <row r="289" spans="3:6">
      <c r="C289" s="1271"/>
      <c r="D289" s="1270"/>
      <c r="E289" s="1257">
        <v>105</v>
      </c>
      <c r="F289" s="1258" t="s">
        <v>3658</v>
      </c>
    </row>
    <row r="290" spans="3:6">
      <c r="C290" s="1271"/>
      <c r="D290" s="1270"/>
      <c r="E290" s="1257"/>
      <c r="F290" s="1256" t="s">
        <v>3657</v>
      </c>
    </row>
    <row r="291" spans="3:6">
      <c r="C291" s="1271"/>
      <c r="D291" s="1270"/>
      <c r="E291" s="1257"/>
      <c r="F291" s="1256" t="s">
        <v>3656</v>
      </c>
    </row>
    <row r="292" spans="3:6">
      <c r="C292" s="1271"/>
      <c r="D292" s="1270"/>
      <c r="E292" s="1257">
        <v>106</v>
      </c>
      <c r="F292" s="1258" t="s">
        <v>3655</v>
      </c>
    </row>
    <row r="293" spans="3:6">
      <c r="C293" s="1271"/>
      <c r="D293" s="1270"/>
      <c r="E293" s="1257"/>
      <c r="F293" s="1256" t="s">
        <v>3654</v>
      </c>
    </row>
    <row r="294" spans="3:6">
      <c r="C294" s="1271"/>
      <c r="D294" s="1270"/>
      <c r="E294" s="1257"/>
      <c r="F294" s="1256" t="s">
        <v>3653</v>
      </c>
    </row>
    <row r="295" spans="3:6">
      <c r="C295" s="1271"/>
      <c r="D295" s="1270"/>
      <c r="E295" s="1257"/>
      <c r="F295" s="1256" t="s">
        <v>3652</v>
      </c>
    </row>
    <row r="296" spans="3:6" ht="14.25">
      <c r="C296" s="1262" t="s">
        <v>1829</v>
      </c>
      <c r="D296" s="1261">
        <v>11</v>
      </c>
      <c r="E296" s="1260"/>
      <c r="F296" s="1259" t="s">
        <v>3651</v>
      </c>
    </row>
    <row r="297" spans="3:6">
      <c r="C297" s="1271"/>
      <c r="D297" s="1270"/>
      <c r="E297" s="1257">
        <v>110</v>
      </c>
      <c r="F297" s="1258" t="s">
        <v>3650</v>
      </c>
    </row>
    <row r="298" spans="3:6">
      <c r="C298" s="1271"/>
      <c r="D298" s="1270"/>
      <c r="E298" s="1257"/>
      <c r="F298" s="1256" t="s">
        <v>3649</v>
      </c>
    </row>
    <row r="299" spans="3:6">
      <c r="C299" s="1271"/>
      <c r="D299" s="1270"/>
      <c r="E299" s="1257"/>
      <c r="F299" s="1256" t="s">
        <v>3648</v>
      </c>
    </row>
    <row r="300" spans="3:6">
      <c r="C300" s="1271"/>
      <c r="D300" s="1270"/>
      <c r="E300" s="1257">
        <v>111</v>
      </c>
      <c r="F300" s="1258" t="s">
        <v>3647</v>
      </c>
    </row>
    <row r="301" spans="3:6">
      <c r="C301" s="1271"/>
      <c r="D301" s="1270"/>
      <c r="E301" s="1257"/>
      <c r="F301" s="1256" t="s">
        <v>3646</v>
      </c>
    </row>
    <row r="302" spans="3:6">
      <c r="C302" s="1271"/>
      <c r="D302" s="1270"/>
      <c r="E302" s="1257"/>
      <c r="F302" s="1256" t="s">
        <v>3645</v>
      </c>
    </row>
    <row r="303" spans="3:6">
      <c r="C303" s="1271"/>
      <c r="D303" s="1270"/>
      <c r="E303" s="1257"/>
      <c r="F303" s="1256" t="s">
        <v>3644</v>
      </c>
    </row>
    <row r="304" spans="3:6">
      <c r="C304" s="1271"/>
      <c r="D304" s="1270"/>
      <c r="E304" s="1257"/>
      <c r="F304" s="1256" t="s">
        <v>3643</v>
      </c>
    </row>
    <row r="305" spans="3:6">
      <c r="C305" s="1271"/>
      <c r="D305" s="1270"/>
      <c r="E305" s="1257"/>
      <c r="F305" s="1256" t="s">
        <v>3642</v>
      </c>
    </row>
    <row r="306" spans="3:6">
      <c r="C306" s="1271"/>
      <c r="D306" s="1270"/>
      <c r="E306" s="1257"/>
      <c r="F306" s="1256" t="s">
        <v>3641</v>
      </c>
    </row>
    <row r="307" spans="3:6">
      <c r="C307" s="1271"/>
      <c r="D307" s="1270"/>
      <c r="E307" s="1257"/>
      <c r="F307" s="1256" t="s">
        <v>3640</v>
      </c>
    </row>
    <row r="308" spans="3:6">
      <c r="C308" s="1271"/>
      <c r="D308" s="1270"/>
      <c r="E308" s="1257"/>
      <c r="F308" s="1256" t="s">
        <v>3639</v>
      </c>
    </row>
    <row r="309" spans="3:6">
      <c r="C309" s="1271"/>
      <c r="D309" s="1270"/>
      <c r="E309" s="1257"/>
      <c r="F309" s="1256" t="s">
        <v>3638</v>
      </c>
    </row>
    <row r="310" spans="3:6">
      <c r="C310" s="1271"/>
      <c r="D310" s="1270"/>
      <c r="E310" s="1257">
        <v>112</v>
      </c>
      <c r="F310" s="1258" t="s">
        <v>3637</v>
      </c>
    </row>
    <row r="311" spans="3:6">
      <c r="C311" s="1271"/>
      <c r="D311" s="1270"/>
      <c r="E311" s="1257"/>
      <c r="F311" s="1256" t="s">
        <v>3636</v>
      </c>
    </row>
    <row r="312" spans="3:6">
      <c r="C312" s="1271"/>
      <c r="D312" s="1270"/>
      <c r="E312" s="1257"/>
      <c r="F312" s="1256" t="s">
        <v>3635</v>
      </c>
    </row>
    <row r="313" spans="3:6">
      <c r="C313" s="1271"/>
      <c r="D313" s="1270"/>
      <c r="E313" s="1257"/>
      <c r="F313" s="1256" t="s">
        <v>3634</v>
      </c>
    </row>
    <row r="314" spans="3:6">
      <c r="C314" s="1271"/>
      <c r="D314" s="1270"/>
      <c r="E314" s="1257"/>
      <c r="F314" s="1256" t="s">
        <v>3633</v>
      </c>
    </row>
    <row r="315" spans="3:6">
      <c r="C315" s="1271"/>
      <c r="D315" s="1270"/>
      <c r="E315" s="1257"/>
      <c r="F315" s="1256" t="s">
        <v>3632</v>
      </c>
    </row>
    <row r="316" spans="3:6">
      <c r="C316" s="1271"/>
      <c r="D316" s="1270"/>
      <c r="E316" s="1257"/>
      <c r="F316" s="1256" t="s">
        <v>3631</v>
      </c>
    </row>
    <row r="317" spans="3:6">
      <c r="C317" s="1271"/>
      <c r="D317" s="1270"/>
      <c r="E317" s="1257">
        <v>113</v>
      </c>
      <c r="F317" s="1258" t="s">
        <v>3630</v>
      </c>
    </row>
    <row r="318" spans="3:6">
      <c r="C318" s="1271"/>
      <c r="D318" s="1270"/>
      <c r="E318" s="1257"/>
      <c r="F318" s="1256" t="s">
        <v>3629</v>
      </c>
    </row>
    <row r="319" spans="3:6">
      <c r="C319" s="1271"/>
      <c r="D319" s="1270"/>
      <c r="E319" s="1257"/>
      <c r="F319" s="1256" t="s">
        <v>3628</v>
      </c>
    </row>
    <row r="320" spans="3:6">
      <c r="C320" s="1271"/>
      <c r="D320" s="1270"/>
      <c r="E320" s="1257"/>
      <c r="F320" s="1256" t="s">
        <v>3627</v>
      </c>
    </row>
    <row r="321" spans="3:6">
      <c r="C321" s="1271"/>
      <c r="D321" s="1270"/>
      <c r="E321" s="1257">
        <v>114</v>
      </c>
      <c r="F321" s="1258" t="s">
        <v>3626</v>
      </c>
    </row>
    <row r="322" spans="3:6">
      <c r="C322" s="1271"/>
      <c r="D322" s="1270"/>
      <c r="E322" s="1257"/>
      <c r="F322" s="1256" t="s">
        <v>3625</v>
      </c>
    </row>
    <row r="323" spans="3:6">
      <c r="C323" s="1271"/>
      <c r="D323" s="1270"/>
      <c r="E323" s="1257"/>
      <c r="F323" s="1256" t="s">
        <v>3624</v>
      </c>
    </row>
    <row r="324" spans="3:6">
      <c r="C324" s="1271"/>
      <c r="D324" s="1270"/>
      <c r="E324" s="1257"/>
      <c r="F324" s="1256" t="s">
        <v>3623</v>
      </c>
    </row>
    <row r="325" spans="3:6">
      <c r="C325" s="1271"/>
      <c r="D325" s="1270"/>
      <c r="E325" s="1257"/>
      <c r="F325" s="1256" t="s">
        <v>3622</v>
      </c>
    </row>
    <row r="326" spans="3:6">
      <c r="C326" s="1271"/>
      <c r="D326" s="1270"/>
      <c r="E326" s="1257"/>
      <c r="F326" s="1256" t="s">
        <v>3621</v>
      </c>
    </row>
    <row r="327" spans="3:6">
      <c r="C327" s="1271"/>
      <c r="D327" s="1270"/>
      <c r="E327" s="1257"/>
      <c r="F327" s="1256" t="s">
        <v>3620</v>
      </c>
    </row>
    <row r="328" spans="3:6">
      <c r="C328" s="1271"/>
      <c r="D328" s="1270"/>
      <c r="E328" s="1257"/>
      <c r="F328" s="1256" t="s">
        <v>3619</v>
      </c>
    </row>
    <row r="329" spans="3:6">
      <c r="C329" s="1271"/>
      <c r="D329" s="1270"/>
      <c r="E329" s="1257"/>
      <c r="F329" s="1256" t="s">
        <v>3618</v>
      </c>
    </row>
    <row r="330" spans="3:6">
      <c r="C330" s="1271"/>
      <c r="D330" s="1270"/>
      <c r="E330" s="1257">
        <v>115</v>
      </c>
      <c r="F330" s="1258" t="s">
        <v>3617</v>
      </c>
    </row>
    <row r="331" spans="3:6">
      <c r="C331" s="1271"/>
      <c r="D331" s="1270"/>
      <c r="E331" s="1257"/>
      <c r="F331" s="1256" t="s">
        <v>3616</v>
      </c>
    </row>
    <row r="332" spans="3:6">
      <c r="C332" s="1271"/>
      <c r="D332" s="1270"/>
      <c r="E332" s="1257"/>
      <c r="F332" s="1256" t="s">
        <v>3615</v>
      </c>
    </row>
    <row r="333" spans="3:6">
      <c r="C333" s="1271"/>
      <c r="D333" s="1270"/>
      <c r="E333" s="1257"/>
      <c r="F333" s="1256" t="s">
        <v>3614</v>
      </c>
    </row>
    <row r="334" spans="3:6">
      <c r="C334" s="1271"/>
      <c r="D334" s="1270"/>
      <c r="E334" s="1257"/>
      <c r="F334" s="1256" t="s">
        <v>3613</v>
      </c>
    </row>
    <row r="335" spans="3:6">
      <c r="C335" s="1271"/>
      <c r="D335" s="1270"/>
      <c r="E335" s="1257"/>
      <c r="F335" s="1256" t="s">
        <v>3612</v>
      </c>
    </row>
    <row r="336" spans="3:6">
      <c r="C336" s="1271"/>
      <c r="D336" s="1270"/>
      <c r="E336" s="1257"/>
      <c r="F336" s="1256" t="s">
        <v>3611</v>
      </c>
    </row>
    <row r="337" spans="3:6">
      <c r="C337" s="1271"/>
      <c r="D337" s="1270"/>
      <c r="E337" s="1257"/>
      <c r="F337" s="1256" t="s">
        <v>3610</v>
      </c>
    </row>
    <row r="338" spans="3:6">
      <c r="C338" s="1271"/>
      <c r="D338" s="1270"/>
      <c r="E338" s="1257"/>
      <c r="F338" s="1256" t="s">
        <v>3609</v>
      </c>
    </row>
    <row r="339" spans="3:6">
      <c r="C339" s="1271"/>
      <c r="D339" s="1270"/>
      <c r="E339" s="1257"/>
      <c r="F339" s="1256" t="s">
        <v>3608</v>
      </c>
    </row>
    <row r="340" spans="3:6">
      <c r="C340" s="1271"/>
      <c r="D340" s="1270"/>
      <c r="E340" s="1257">
        <v>116</v>
      </c>
      <c r="F340" s="1258" t="s">
        <v>3607</v>
      </c>
    </row>
    <row r="341" spans="3:6">
      <c r="C341" s="1271"/>
      <c r="D341" s="1270"/>
      <c r="E341" s="1257"/>
      <c r="F341" s="1256" t="s">
        <v>3606</v>
      </c>
    </row>
    <row r="342" spans="3:6">
      <c r="C342" s="1271"/>
      <c r="D342" s="1270"/>
      <c r="E342" s="1257"/>
      <c r="F342" s="1256" t="s">
        <v>3605</v>
      </c>
    </row>
    <row r="343" spans="3:6">
      <c r="C343" s="1271"/>
      <c r="D343" s="1270"/>
      <c r="E343" s="1257"/>
      <c r="F343" s="1256" t="s">
        <v>3604</v>
      </c>
    </row>
    <row r="344" spans="3:6">
      <c r="C344" s="1271"/>
      <c r="D344" s="1270"/>
      <c r="E344" s="1257"/>
      <c r="F344" s="1256" t="s">
        <v>3603</v>
      </c>
    </row>
    <row r="345" spans="3:6">
      <c r="C345" s="1271"/>
      <c r="D345" s="1270"/>
      <c r="E345" s="1257"/>
      <c r="F345" s="1256" t="s">
        <v>3602</v>
      </c>
    </row>
    <row r="346" spans="3:6">
      <c r="C346" s="1271"/>
      <c r="D346" s="1270"/>
      <c r="E346" s="1257"/>
      <c r="F346" s="1256" t="s">
        <v>3601</v>
      </c>
    </row>
    <row r="347" spans="3:6">
      <c r="C347" s="1271"/>
      <c r="D347" s="1270"/>
      <c r="E347" s="1257"/>
      <c r="F347" s="1256" t="s">
        <v>3600</v>
      </c>
    </row>
    <row r="348" spans="3:6">
      <c r="C348" s="1271"/>
      <c r="D348" s="1270"/>
      <c r="E348" s="1257"/>
      <c r="F348" s="1256" t="s">
        <v>3599</v>
      </c>
    </row>
    <row r="349" spans="3:6">
      <c r="C349" s="1271"/>
      <c r="D349" s="1270"/>
      <c r="E349" s="1257"/>
      <c r="F349" s="1256" t="s">
        <v>3598</v>
      </c>
    </row>
    <row r="350" spans="3:6">
      <c r="C350" s="1271"/>
      <c r="D350" s="1270"/>
      <c r="E350" s="1257">
        <v>117</v>
      </c>
      <c r="F350" s="1258" t="s">
        <v>3597</v>
      </c>
    </row>
    <row r="351" spans="3:6">
      <c r="C351" s="1271"/>
      <c r="D351" s="1270"/>
      <c r="E351" s="1257"/>
      <c r="F351" s="1256" t="s">
        <v>3596</v>
      </c>
    </row>
    <row r="352" spans="3:6">
      <c r="C352" s="1271"/>
      <c r="D352" s="1270"/>
      <c r="E352" s="1257"/>
      <c r="F352" s="1256" t="s">
        <v>3595</v>
      </c>
    </row>
    <row r="353" spans="3:6">
      <c r="C353" s="1271"/>
      <c r="D353" s="1270"/>
      <c r="E353" s="1257"/>
      <c r="F353" s="1256" t="s">
        <v>3594</v>
      </c>
    </row>
    <row r="354" spans="3:6">
      <c r="C354" s="1271"/>
      <c r="D354" s="1270"/>
      <c r="E354" s="1257"/>
      <c r="F354" s="1256" t="s">
        <v>3593</v>
      </c>
    </row>
    <row r="355" spans="3:6">
      <c r="C355" s="1271"/>
      <c r="D355" s="1270"/>
      <c r="E355" s="1257">
        <v>118</v>
      </c>
      <c r="F355" s="1258" t="s">
        <v>3592</v>
      </c>
    </row>
    <row r="356" spans="3:6">
      <c r="C356" s="1271"/>
      <c r="D356" s="1270"/>
      <c r="E356" s="1257"/>
      <c r="F356" s="1256" t="s">
        <v>3591</v>
      </c>
    </row>
    <row r="357" spans="3:6">
      <c r="C357" s="1271"/>
      <c r="D357" s="1270"/>
      <c r="E357" s="1257"/>
      <c r="F357" s="1256" t="s">
        <v>3590</v>
      </c>
    </row>
    <row r="358" spans="3:6">
      <c r="C358" s="1271"/>
      <c r="D358" s="1270"/>
      <c r="E358" s="1257"/>
      <c r="F358" s="1256" t="s">
        <v>3589</v>
      </c>
    </row>
    <row r="359" spans="3:6">
      <c r="C359" s="1271"/>
      <c r="D359" s="1270"/>
      <c r="E359" s="1257"/>
      <c r="F359" s="1256" t="s">
        <v>3588</v>
      </c>
    </row>
    <row r="360" spans="3:6">
      <c r="C360" s="1271"/>
      <c r="D360" s="1270"/>
      <c r="E360" s="1257"/>
      <c r="F360" s="1256" t="s">
        <v>3587</v>
      </c>
    </row>
    <row r="361" spans="3:6">
      <c r="C361" s="1271"/>
      <c r="D361" s="1270"/>
      <c r="E361" s="1257"/>
      <c r="F361" s="1256" t="s">
        <v>3586</v>
      </c>
    </row>
    <row r="362" spans="3:6">
      <c r="C362" s="1271"/>
      <c r="D362" s="1270"/>
      <c r="E362" s="1257"/>
      <c r="F362" s="1256" t="s">
        <v>3585</v>
      </c>
    </row>
    <row r="363" spans="3:6">
      <c r="C363" s="1271"/>
      <c r="D363" s="1270"/>
      <c r="E363" s="1257">
        <v>119</v>
      </c>
      <c r="F363" s="1258" t="s">
        <v>3584</v>
      </c>
    </row>
    <row r="364" spans="3:6">
      <c r="C364" s="1271"/>
      <c r="D364" s="1270"/>
      <c r="E364" s="1257"/>
      <c r="F364" s="1256" t="s">
        <v>3583</v>
      </c>
    </row>
    <row r="365" spans="3:6">
      <c r="C365" s="1271"/>
      <c r="D365" s="1270"/>
      <c r="E365" s="1257"/>
      <c r="F365" s="1256" t="s">
        <v>3582</v>
      </c>
    </row>
    <row r="366" spans="3:6">
      <c r="C366" s="1271"/>
      <c r="D366" s="1270"/>
      <c r="E366" s="1257"/>
      <c r="F366" s="1256" t="s">
        <v>3581</v>
      </c>
    </row>
    <row r="367" spans="3:6">
      <c r="C367" s="1271"/>
      <c r="D367" s="1270"/>
      <c r="E367" s="1257"/>
      <c r="F367" s="1256" t="s">
        <v>3580</v>
      </c>
    </row>
    <row r="368" spans="3:6">
      <c r="C368" s="1271"/>
      <c r="D368" s="1270"/>
      <c r="E368" s="1257"/>
      <c r="F368" s="1256" t="s">
        <v>3579</v>
      </c>
    </row>
    <row r="369" spans="3:6">
      <c r="C369" s="1271"/>
      <c r="D369" s="1270"/>
      <c r="E369" s="1257"/>
      <c r="F369" s="1256" t="s">
        <v>3578</v>
      </c>
    </row>
    <row r="370" spans="3:6">
      <c r="C370" s="1271"/>
      <c r="D370" s="1270"/>
      <c r="E370" s="1257"/>
      <c r="F370" s="1256" t="s">
        <v>3577</v>
      </c>
    </row>
    <row r="371" spans="3:6">
      <c r="C371" s="1271"/>
      <c r="D371" s="1270"/>
      <c r="E371" s="1257"/>
      <c r="F371" s="1256" t="s">
        <v>3576</v>
      </c>
    </row>
    <row r="372" spans="3:6">
      <c r="C372" s="1271"/>
      <c r="D372" s="1270"/>
      <c r="E372" s="1257"/>
      <c r="F372" s="1256" t="s">
        <v>3575</v>
      </c>
    </row>
    <row r="373" spans="3:6" ht="14.25">
      <c r="C373" s="1262" t="s">
        <v>1829</v>
      </c>
      <c r="D373" s="1261">
        <v>12</v>
      </c>
      <c r="E373" s="1260"/>
      <c r="F373" s="1259" t="s">
        <v>3574</v>
      </c>
    </row>
    <row r="374" spans="3:6">
      <c r="C374" s="1271"/>
      <c r="D374" s="1270"/>
      <c r="E374" s="1257">
        <v>120</v>
      </c>
      <c r="F374" s="1258" t="s">
        <v>3573</v>
      </c>
    </row>
    <row r="375" spans="3:6">
      <c r="C375" s="1271"/>
      <c r="D375" s="1270"/>
      <c r="E375" s="1257"/>
      <c r="F375" s="1256" t="s">
        <v>3572</v>
      </c>
    </row>
    <row r="376" spans="3:6">
      <c r="C376" s="1271"/>
      <c r="D376" s="1270"/>
      <c r="E376" s="1257"/>
      <c r="F376" s="1256" t="s">
        <v>3571</v>
      </c>
    </row>
    <row r="377" spans="3:6">
      <c r="C377" s="1271"/>
      <c r="D377" s="1270"/>
      <c r="E377" s="1257">
        <v>121</v>
      </c>
      <c r="F377" s="1258" t="s">
        <v>3570</v>
      </c>
    </row>
    <row r="378" spans="3:6">
      <c r="C378" s="1271"/>
      <c r="D378" s="1270"/>
      <c r="E378" s="1257"/>
      <c r="F378" s="1256" t="s">
        <v>3569</v>
      </c>
    </row>
    <row r="379" spans="3:6">
      <c r="C379" s="1271"/>
      <c r="D379" s="1270"/>
      <c r="E379" s="1257"/>
      <c r="F379" s="1256" t="s">
        <v>3568</v>
      </c>
    </row>
    <row r="380" spans="3:6">
      <c r="C380" s="1271"/>
      <c r="D380" s="1270"/>
      <c r="E380" s="1257"/>
      <c r="F380" s="1256" t="s">
        <v>3567</v>
      </c>
    </row>
    <row r="381" spans="3:6">
      <c r="C381" s="1271"/>
      <c r="D381" s="1270"/>
      <c r="E381" s="1257"/>
      <c r="F381" s="1256" t="s">
        <v>3566</v>
      </c>
    </row>
    <row r="382" spans="3:6">
      <c r="C382" s="1271"/>
      <c r="D382" s="1270"/>
      <c r="E382" s="1257">
        <v>122</v>
      </c>
      <c r="F382" s="1258" t="s">
        <v>3565</v>
      </c>
    </row>
    <row r="383" spans="3:6">
      <c r="C383" s="1271"/>
      <c r="D383" s="1270"/>
      <c r="E383" s="1257"/>
      <c r="F383" s="1256" t="s">
        <v>3564</v>
      </c>
    </row>
    <row r="384" spans="3:6">
      <c r="C384" s="1271"/>
      <c r="D384" s="1270"/>
      <c r="E384" s="1257"/>
      <c r="F384" s="1256" t="s">
        <v>3563</v>
      </c>
    </row>
    <row r="385" spans="3:6">
      <c r="C385" s="1271"/>
      <c r="D385" s="1270"/>
      <c r="E385" s="1257"/>
      <c r="F385" s="1256" t="s">
        <v>3562</v>
      </c>
    </row>
    <row r="386" spans="3:6">
      <c r="C386" s="1271"/>
      <c r="D386" s="1270"/>
      <c r="E386" s="1257"/>
      <c r="F386" s="1256" t="s">
        <v>3561</v>
      </c>
    </row>
    <row r="387" spans="3:6">
      <c r="C387" s="1271"/>
      <c r="D387" s="1270"/>
      <c r="E387" s="1257"/>
      <c r="F387" s="1256" t="s">
        <v>3560</v>
      </c>
    </row>
    <row r="388" spans="3:6">
      <c r="C388" s="1271"/>
      <c r="D388" s="1270"/>
      <c r="E388" s="1257"/>
      <c r="F388" s="1256" t="s">
        <v>3559</v>
      </c>
    </row>
    <row r="389" spans="3:6">
      <c r="C389" s="1271"/>
      <c r="D389" s="1270"/>
      <c r="E389" s="1257"/>
      <c r="F389" s="1256" t="s">
        <v>3558</v>
      </c>
    </row>
    <row r="390" spans="3:6">
      <c r="C390" s="1271"/>
      <c r="D390" s="1270"/>
      <c r="E390" s="1257"/>
      <c r="F390" s="1256" t="s">
        <v>3557</v>
      </c>
    </row>
    <row r="391" spans="3:6">
      <c r="C391" s="1271"/>
      <c r="D391" s="1270"/>
      <c r="E391" s="1257">
        <v>123</v>
      </c>
      <c r="F391" s="1258" t="s">
        <v>3556</v>
      </c>
    </row>
    <row r="392" spans="3:6">
      <c r="C392" s="1271"/>
      <c r="D392" s="1270"/>
      <c r="E392" s="1257"/>
      <c r="F392" s="1256" t="s">
        <v>3555</v>
      </c>
    </row>
    <row r="393" spans="3:6">
      <c r="C393" s="1271"/>
      <c r="D393" s="1270"/>
      <c r="E393" s="1257"/>
      <c r="F393" s="1256" t="s">
        <v>3554</v>
      </c>
    </row>
    <row r="394" spans="3:6">
      <c r="C394" s="1271"/>
      <c r="D394" s="1270"/>
      <c r="E394" s="1257"/>
      <c r="F394" s="1256" t="s">
        <v>3553</v>
      </c>
    </row>
    <row r="395" spans="3:6">
      <c r="C395" s="1271"/>
      <c r="D395" s="1270"/>
      <c r="E395" s="1257">
        <v>129</v>
      </c>
      <c r="F395" s="1258" t="s">
        <v>3552</v>
      </c>
    </row>
    <row r="396" spans="3:6">
      <c r="C396" s="1271"/>
      <c r="D396" s="1270"/>
      <c r="E396" s="1257"/>
      <c r="F396" s="1256" t="s">
        <v>3551</v>
      </c>
    </row>
    <row r="397" spans="3:6">
      <c r="C397" s="1271"/>
      <c r="D397" s="1270"/>
      <c r="E397" s="1257"/>
      <c r="F397" s="1256" t="s">
        <v>3550</v>
      </c>
    </row>
    <row r="398" spans="3:6">
      <c r="C398" s="1271"/>
      <c r="D398" s="1270"/>
      <c r="E398" s="1257"/>
      <c r="F398" s="1256" t="s">
        <v>3549</v>
      </c>
    </row>
    <row r="399" spans="3:6" ht="14.25">
      <c r="C399" s="1262" t="s">
        <v>1829</v>
      </c>
      <c r="D399" s="1272">
        <v>13</v>
      </c>
      <c r="E399" s="1260"/>
      <c r="F399" s="1259" t="s">
        <v>3548</v>
      </c>
    </row>
    <row r="400" spans="3:6">
      <c r="C400" s="1271"/>
      <c r="D400" s="1270"/>
      <c r="E400" s="1257">
        <v>130</v>
      </c>
      <c r="F400" s="1258" t="s">
        <v>3547</v>
      </c>
    </row>
    <row r="401" spans="3:6">
      <c r="C401" s="1271"/>
      <c r="D401" s="1270"/>
      <c r="E401" s="1257"/>
      <c r="F401" s="1256" t="s">
        <v>3546</v>
      </c>
    </row>
    <row r="402" spans="3:6">
      <c r="C402" s="1271"/>
      <c r="D402" s="1270"/>
      <c r="E402" s="1257"/>
      <c r="F402" s="1256" t="s">
        <v>3545</v>
      </c>
    </row>
    <row r="403" spans="3:6">
      <c r="C403" s="1271"/>
      <c r="D403" s="1270"/>
      <c r="E403" s="1257">
        <v>131</v>
      </c>
      <c r="F403" s="1258" t="s">
        <v>3544</v>
      </c>
    </row>
    <row r="404" spans="3:6">
      <c r="C404" s="1271"/>
      <c r="D404" s="1270"/>
      <c r="E404" s="1257"/>
      <c r="F404" s="1256" t="s">
        <v>3543</v>
      </c>
    </row>
    <row r="405" spans="3:6">
      <c r="C405" s="1271"/>
      <c r="D405" s="1270"/>
      <c r="E405" s="1257"/>
      <c r="F405" s="1256" t="s">
        <v>3542</v>
      </c>
    </row>
    <row r="406" spans="3:6">
      <c r="C406" s="1271"/>
      <c r="D406" s="1270"/>
      <c r="E406" s="1257"/>
      <c r="F406" s="1256" t="s">
        <v>3541</v>
      </c>
    </row>
    <row r="407" spans="3:6">
      <c r="C407" s="1271"/>
      <c r="D407" s="1270"/>
      <c r="E407" s="1257">
        <v>132</v>
      </c>
      <c r="F407" s="1258" t="s">
        <v>3540</v>
      </c>
    </row>
    <row r="408" spans="3:6">
      <c r="C408" s="1271"/>
      <c r="D408" s="1270"/>
      <c r="E408" s="1257"/>
      <c r="F408" s="1256" t="s">
        <v>3539</v>
      </c>
    </row>
    <row r="409" spans="3:6">
      <c r="C409" s="1271"/>
      <c r="D409" s="1270"/>
      <c r="E409" s="1257">
        <v>133</v>
      </c>
      <c r="F409" s="1258" t="s">
        <v>3538</v>
      </c>
    </row>
    <row r="410" spans="3:6">
      <c r="C410" s="1271"/>
      <c r="D410" s="1270"/>
      <c r="E410" s="1257"/>
      <c r="F410" s="1256" t="s">
        <v>3537</v>
      </c>
    </row>
    <row r="411" spans="3:6">
      <c r="C411" s="1271"/>
      <c r="D411" s="1270"/>
      <c r="E411" s="1257">
        <v>139</v>
      </c>
      <c r="F411" s="1258" t="s">
        <v>3536</v>
      </c>
    </row>
    <row r="412" spans="3:6">
      <c r="C412" s="1271"/>
      <c r="D412" s="1270"/>
      <c r="E412" s="1257"/>
      <c r="F412" s="1256" t="s">
        <v>3535</v>
      </c>
    </row>
    <row r="413" spans="3:6">
      <c r="C413" s="1271"/>
      <c r="D413" s="1270"/>
      <c r="E413" s="1257"/>
      <c r="F413" s="1256" t="s">
        <v>3534</v>
      </c>
    </row>
    <row r="414" spans="3:6">
      <c r="C414" s="1271"/>
      <c r="D414" s="1270"/>
      <c r="E414" s="1257"/>
      <c r="F414" s="1256" t="s">
        <v>3533</v>
      </c>
    </row>
    <row r="415" spans="3:6">
      <c r="C415" s="1271"/>
      <c r="D415" s="1270"/>
      <c r="E415" s="1257"/>
      <c r="F415" s="1256" t="s">
        <v>3532</v>
      </c>
    </row>
    <row r="416" spans="3:6" ht="14.25">
      <c r="C416" s="1262" t="s">
        <v>1829</v>
      </c>
      <c r="D416" s="1261">
        <v>14</v>
      </c>
      <c r="E416" s="1260"/>
      <c r="F416" s="1259" t="s">
        <v>3531</v>
      </c>
    </row>
    <row r="417" spans="3:6">
      <c r="C417" s="1271"/>
      <c r="D417" s="1270"/>
      <c r="E417" s="1257">
        <v>140</v>
      </c>
      <c r="F417" s="1258" t="s">
        <v>3530</v>
      </c>
    </row>
    <row r="418" spans="3:6">
      <c r="C418" s="1271"/>
      <c r="D418" s="1270"/>
      <c r="E418" s="1257"/>
      <c r="F418" s="1256" t="s">
        <v>3529</v>
      </c>
    </row>
    <row r="419" spans="3:6">
      <c r="C419" s="1271"/>
      <c r="D419" s="1270"/>
      <c r="E419" s="1257"/>
      <c r="F419" s="1256" t="s">
        <v>3528</v>
      </c>
    </row>
    <row r="420" spans="3:6">
      <c r="C420" s="1271"/>
      <c r="D420" s="1270"/>
      <c r="E420" s="1257">
        <v>141</v>
      </c>
      <c r="F420" s="1258" t="s">
        <v>3527</v>
      </c>
    </row>
    <row r="421" spans="3:6">
      <c r="C421" s="1271"/>
      <c r="D421" s="1270"/>
      <c r="E421" s="1257"/>
      <c r="F421" s="1256" t="s">
        <v>3526</v>
      </c>
    </row>
    <row r="422" spans="3:6">
      <c r="C422" s="1271"/>
      <c r="D422" s="1270"/>
      <c r="E422" s="1257">
        <v>142</v>
      </c>
      <c r="F422" s="1258" t="s">
        <v>3525</v>
      </c>
    </row>
    <row r="423" spans="3:6">
      <c r="C423" s="1271"/>
      <c r="D423" s="1270"/>
      <c r="E423" s="1257"/>
      <c r="F423" s="1256" t="s">
        <v>3524</v>
      </c>
    </row>
    <row r="424" spans="3:6">
      <c r="C424" s="1271"/>
      <c r="D424" s="1270"/>
      <c r="E424" s="1257"/>
      <c r="F424" s="1256" t="s">
        <v>3523</v>
      </c>
    </row>
    <row r="425" spans="3:6">
      <c r="C425" s="1271"/>
      <c r="D425" s="1270"/>
      <c r="E425" s="1257"/>
      <c r="F425" s="1256" t="s">
        <v>3522</v>
      </c>
    </row>
    <row r="426" spans="3:6">
      <c r="C426" s="1271"/>
      <c r="D426" s="1270"/>
      <c r="E426" s="1257"/>
      <c r="F426" s="1256" t="s">
        <v>3521</v>
      </c>
    </row>
    <row r="427" spans="3:6">
      <c r="C427" s="1271"/>
      <c r="D427" s="1270"/>
      <c r="E427" s="1257">
        <v>143</v>
      </c>
      <c r="F427" s="1258" t="s">
        <v>3520</v>
      </c>
    </row>
    <row r="428" spans="3:6">
      <c r="C428" s="1271"/>
      <c r="D428" s="1270"/>
      <c r="E428" s="1257"/>
      <c r="F428" s="1256" t="s">
        <v>3519</v>
      </c>
    </row>
    <row r="429" spans="3:6">
      <c r="C429" s="1271"/>
      <c r="D429" s="1270"/>
      <c r="E429" s="1257"/>
      <c r="F429" s="1256" t="s">
        <v>3518</v>
      </c>
    </row>
    <row r="430" spans="3:6">
      <c r="C430" s="1271"/>
      <c r="D430" s="1270"/>
      <c r="E430" s="1257"/>
      <c r="F430" s="1256" t="s">
        <v>3517</v>
      </c>
    </row>
    <row r="431" spans="3:6">
      <c r="C431" s="1271"/>
      <c r="D431" s="1270"/>
      <c r="E431" s="1257">
        <v>144</v>
      </c>
      <c r="F431" s="1258" t="s">
        <v>3516</v>
      </c>
    </row>
    <row r="432" spans="3:6">
      <c r="C432" s="1271"/>
      <c r="D432" s="1270"/>
      <c r="E432" s="1257"/>
      <c r="F432" s="1256" t="s">
        <v>3515</v>
      </c>
    </row>
    <row r="433" spans="3:6">
      <c r="C433" s="1271"/>
      <c r="D433" s="1270"/>
      <c r="E433" s="1257"/>
      <c r="F433" s="1256" t="s">
        <v>3514</v>
      </c>
    </row>
    <row r="434" spans="3:6">
      <c r="C434" s="1271"/>
      <c r="D434" s="1270"/>
      <c r="E434" s="1257"/>
      <c r="F434" s="1256" t="s">
        <v>3513</v>
      </c>
    </row>
    <row r="435" spans="3:6">
      <c r="C435" s="1271"/>
      <c r="D435" s="1270"/>
      <c r="E435" s="1257">
        <v>145</v>
      </c>
      <c r="F435" s="1258" t="s">
        <v>3512</v>
      </c>
    </row>
    <row r="436" spans="3:6">
      <c r="C436" s="1271"/>
      <c r="D436" s="1270"/>
      <c r="E436" s="1257"/>
      <c r="F436" s="1256" t="s">
        <v>3511</v>
      </c>
    </row>
    <row r="437" spans="3:6">
      <c r="C437" s="1271"/>
      <c r="D437" s="1270"/>
      <c r="E437" s="1257"/>
      <c r="F437" s="1256" t="s">
        <v>3510</v>
      </c>
    </row>
    <row r="438" spans="3:6">
      <c r="C438" s="1271"/>
      <c r="D438" s="1270"/>
      <c r="E438" s="1257"/>
      <c r="F438" s="1256" t="s">
        <v>3509</v>
      </c>
    </row>
    <row r="439" spans="3:6">
      <c r="C439" s="1271"/>
      <c r="D439" s="1270"/>
      <c r="E439" s="1257"/>
      <c r="F439" s="1256" t="s">
        <v>3508</v>
      </c>
    </row>
    <row r="440" spans="3:6">
      <c r="C440" s="1271"/>
      <c r="D440" s="1270"/>
      <c r="E440" s="1257">
        <v>149</v>
      </c>
      <c r="F440" s="1258" t="s">
        <v>3507</v>
      </c>
    </row>
    <row r="441" spans="3:6">
      <c r="C441" s="1271"/>
      <c r="D441" s="1270"/>
      <c r="E441" s="1257"/>
      <c r="F441" s="1256" t="s">
        <v>3506</v>
      </c>
    </row>
    <row r="442" spans="3:6" ht="14.25">
      <c r="C442" s="1262" t="s">
        <v>1829</v>
      </c>
      <c r="D442" s="1261">
        <v>15</v>
      </c>
      <c r="E442" s="1260"/>
      <c r="F442" s="1259" t="s">
        <v>3505</v>
      </c>
    </row>
    <row r="443" spans="3:6">
      <c r="C443" s="1271"/>
      <c r="D443" s="1270"/>
      <c r="E443" s="1257">
        <v>150</v>
      </c>
      <c r="F443" s="1258" t="s">
        <v>3504</v>
      </c>
    </row>
    <row r="444" spans="3:6">
      <c r="C444" s="1271"/>
      <c r="D444" s="1270"/>
      <c r="E444" s="1257"/>
      <c r="F444" s="1256" t="s">
        <v>3503</v>
      </c>
    </row>
    <row r="445" spans="3:6">
      <c r="C445" s="1271"/>
      <c r="D445" s="1270"/>
      <c r="E445" s="1257"/>
      <c r="F445" s="1256" t="s">
        <v>3502</v>
      </c>
    </row>
    <row r="446" spans="3:6">
      <c r="C446" s="1271"/>
      <c r="D446" s="1270"/>
      <c r="E446" s="1257">
        <v>151</v>
      </c>
      <c r="F446" s="1258" t="s">
        <v>3501</v>
      </c>
    </row>
    <row r="447" spans="3:6">
      <c r="C447" s="1271"/>
      <c r="D447" s="1270"/>
      <c r="E447" s="1257"/>
      <c r="F447" s="1256" t="s">
        <v>3500</v>
      </c>
    </row>
    <row r="448" spans="3:6">
      <c r="C448" s="1271"/>
      <c r="D448" s="1270"/>
      <c r="E448" s="1257"/>
      <c r="F448" s="1256" t="s">
        <v>3499</v>
      </c>
    </row>
    <row r="449" spans="3:6">
      <c r="C449" s="1271"/>
      <c r="D449" s="1270"/>
      <c r="E449" s="1257"/>
      <c r="F449" s="1256" t="s">
        <v>3498</v>
      </c>
    </row>
    <row r="450" spans="3:6">
      <c r="C450" s="1271"/>
      <c r="D450" s="1270"/>
      <c r="E450" s="1257">
        <v>152</v>
      </c>
      <c r="F450" s="1258" t="s">
        <v>3497</v>
      </c>
    </row>
    <row r="451" spans="3:6">
      <c r="C451" s="1271"/>
      <c r="D451" s="1270"/>
      <c r="E451" s="1257"/>
      <c r="F451" s="1256" t="s">
        <v>3496</v>
      </c>
    </row>
    <row r="452" spans="3:6">
      <c r="C452" s="1271"/>
      <c r="D452" s="1270"/>
      <c r="E452" s="1257">
        <v>153</v>
      </c>
      <c r="F452" s="1258" t="s">
        <v>3495</v>
      </c>
    </row>
    <row r="453" spans="3:6">
      <c r="C453" s="1271"/>
      <c r="D453" s="1270"/>
      <c r="E453" s="1257"/>
      <c r="F453" s="1256" t="s">
        <v>3494</v>
      </c>
    </row>
    <row r="454" spans="3:6">
      <c r="C454" s="1271"/>
      <c r="D454" s="1270"/>
      <c r="E454" s="1257"/>
      <c r="F454" s="1256" t="s">
        <v>3493</v>
      </c>
    </row>
    <row r="455" spans="3:6">
      <c r="C455" s="1271"/>
      <c r="D455" s="1270"/>
      <c r="E455" s="1257">
        <v>159</v>
      </c>
      <c r="F455" s="1258" t="s">
        <v>3492</v>
      </c>
    </row>
    <row r="456" spans="3:6">
      <c r="C456" s="1271"/>
      <c r="D456" s="1270"/>
      <c r="E456" s="1257"/>
      <c r="F456" s="1256" t="s">
        <v>3491</v>
      </c>
    </row>
    <row r="457" spans="3:6" ht="14.25">
      <c r="C457" s="1262" t="s">
        <v>1829</v>
      </c>
      <c r="D457" s="1261">
        <v>16</v>
      </c>
      <c r="E457" s="1260"/>
      <c r="F457" s="1259" t="s">
        <v>3490</v>
      </c>
    </row>
    <row r="458" spans="3:6">
      <c r="C458" s="1271"/>
      <c r="D458" s="1270"/>
      <c r="E458" s="1257">
        <v>160</v>
      </c>
      <c r="F458" s="1258" t="s">
        <v>3489</v>
      </c>
    </row>
    <row r="459" spans="3:6">
      <c r="C459" s="1271"/>
      <c r="D459" s="1270"/>
      <c r="E459" s="1257"/>
      <c r="F459" s="1256" t="s">
        <v>3488</v>
      </c>
    </row>
    <row r="460" spans="3:6">
      <c r="C460" s="1271"/>
      <c r="D460" s="1270"/>
      <c r="E460" s="1257"/>
      <c r="F460" s="1256" t="s">
        <v>3487</v>
      </c>
    </row>
    <row r="461" spans="3:6">
      <c r="C461" s="1271"/>
      <c r="D461" s="1270"/>
      <c r="E461" s="1257">
        <v>161</v>
      </c>
      <c r="F461" s="1258" t="s">
        <v>3486</v>
      </c>
    </row>
    <row r="462" spans="3:6">
      <c r="C462" s="1271"/>
      <c r="D462" s="1270"/>
      <c r="E462" s="1257"/>
      <c r="F462" s="1256" t="s">
        <v>3485</v>
      </c>
    </row>
    <row r="463" spans="3:6">
      <c r="C463" s="1271"/>
      <c r="D463" s="1270"/>
      <c r="E463" s="1257"/>
      <c r="F463" s="1256" t="s">
        <v>3484</v>
      </c>
    </row>
    <row r="464" spans="3:6">
      <c r="C464" s="1271"/>
      <c r="D464" s="1270"/>
      <c r="E464" s="1257"/>
      <c r="F464" s="1256" t="s">
        <v>3483</v>
      </c>
    </row>
    <row r="465" spans="3:6">
      <c r="C465" s="1271"/>
      <c r="D465" s="1270"/>
      <c r="E465" s="1257">
        <v>162</v>
      </c>
      <c r="F465" s="1258" t="s">
        <v>3482</v>
      </c>
    </row>
    <row r="466" spans="3:6">
      <c r="C466" s="1271"/>
      <c r="D466" s="1270"/>
      <c r="E466" s="1257"/>
      <c r="F466" s="1256" t="s">
        <v>3481</v>
      </c>
    </row>
    <row r="467" spans="3:6">
      <c r="C467" s="1271"/>
      <c r="D467" s="1270"/>
      <c r="E467" s="1257"/>
      <c r="F467" s="1256" t="s">
        <v>3480</v>
      </c>
    </row>
    <row r="468" spans="3:6">
      <c r="C468" s="1271"/>
      <c r="D468" s="1270"/>
      <c r="E468" s="1257"/>
      <c r="F468" s="1256" t="s">
        <v>3479</v>
      </c>
    </row>
    <row r="469" spans="3:6">
      <c r="C469" s="1271"/>
      <c r="D469" s="1270"/>
      <c r="E469" s="1257"/>
      <c r="F469" s="1256" t="s">
        <v>3478</v>
      </c>
    </row>
    <row r="470" spans="3:6">
      <c r="C470" s="1271"/>
      <c r="D470" s="1270"/>
      <c r="E470" s="1257"/>
      <c r="F470" s="1256" t="s">
        <v>3477</v>
      </c>
    </row>
    <row r="471" spans="3:6">
      <c r="C471" s="1271"/>
      <c r="D471" s="1270"/>
      <c r="E471" s="1257">
        <v>163</v>
      </c>
      <c r="F471" s="1258" t="s">
        <v>3476</v>
      </c>
    </row>
    <row r="472" spans="3:6">
      <c r="C472" s="1271"/>
      <c r="D472" s="1270"/>
      <c r="E472" s="1257"/>
      <c r="F472" s="1256" t="s">
        <v>3475</v>
      </c>
    </row>
    <row r="473" spans="3:6">
      <c r="C473" s="1271"/>
      <c r="D473" s="1270"/>
      <c r="E473" s="1257"/>
      <c r="F473" s="1256" t="s">
        <v>3474</v>
      </c>
    </row>
    <row r="474" spans="3:6">
      <c r="C474" s="1271"/>
      <c r="D474" s="1270"/>
      <c r="E474" s="1257"/>
      <c r="F474" s="1256" t="s">
        <v>3473</v>
      </c>
    </row>
    <row r="475" spans="3:6">
      <c r="C475" s="1271"/>
      <c r="D475" s="1270"/>
      <c r="E475" s="1257"/>
      <c r="F475" s="1256" t="s">
        <v>3472</v>
      </c>
    </row>
    <row r="476" spans="3:6">
      <c r="C476" s="1271"/>
      <c r="D476" s="1270"/>
      <c r="E476" s="1257"/>
      <c r="F476" s="1256" t="s">
        <v>3471</v>
      </c>
    </row>
    <row r="477" spans="3:6">
      <c r="C477" s="1271"/>
      <c r="D477" s="1270"/>
      <c r="E477" s="1257"/>
      <c r="F477" s="1256" t="s">
        <v>3470</v>
      </c>
    </row>
    <row r="478" spans="3:6">
      <c r="C478" s="1271"/>
      <c r="D478" s="1270"/>
      <c r="E478" s="1257"/>
      <c r="F478" s="1256" t="s">
        <v>3469</v>
      </c>
    </row>
    <row r="479" spans="3:6">
      <c r="C479" s="1271"/>
      <c r="D479" s="1270"/>
      <c r="E479" s="1257">
        <v>164</v>
      </c>
      <c r="F479" s="1258" t="s">
        <v>3468</v>
      </c>
    </row>
    <row r="480" spans="3:6">
      <c r="C480" s="1271"/>
      <c r="D480" s="1270"/>
      <c r="E480" s="1257"/>
      <c r="F480" s="1256" t="s">
        <v>3467</v>
      </c>
    </row>
    <row r="481" spans="3:6">
      <c r="C481" s="1271"/>
      <c r="D481" s="1270"/>
      <c r="E481" s="1257"/>
      <c r="F481" s="1256" t="s">
        <v>3466</v>
      </c>
    </row>
    <row r="482" spans="3:6">
      <c r="C482" s="1271"/>
      <c r="D482" s="1270"/>
      <c r="E482" s="1257"/>
      <c r="F482" s="1256" t="s">
        <v>3465</v>
      </c>
    </row>
    <row r="483" spans="3:6">
      <c r="C483" s="1271"/>
      <c r="D483" s="1270"/>
      <c r="E483" s="1257"/>
      <c r="F483" s="1256" t="s">
        <v>3464</v>
      </c>
    </row>
    <row r="484" spans="3:6">
      <c r="C484" s="1271"/>
      <c r="D484" s="1270"/>
      <c r="E484" s="1257"/>
      <c r="F484" s="1256" t="s">
        <v>3463</v>
      </c>
    </row>
    <row r="485" spans="3:6">
      <c r="C485" s="1271"/>
      <c r="D485" s="1270"/>
      <c r="E485" s="1257"/>
      <c r="F485" s="1256" t="s">
        <v>3462</v>
      </c>
    </row>
    <row r="486" spans="3:6">
      <c r="C486" s="1271"/>
      <c r="D486" s="1270"/>
      <c r="E486" s="1257"/>
      <c r="F486" s="1256" t="s">
        <v>3461</v>
      </c>
    </row>
    <row r="487" spans="3:6">
      <c r="C487" s="1271"/>
      <c r="D487" s="1270"/>
      <c r="E487" s="1257">
        <v>165</v>
      </c>
      <c r="F487" s="1258" t="s">
        <v>3460</v>
      </c>
    </row>
    <row r="488" spans="3:6">
      <c r="C488" s="1271"/>
      <c r="D488" s="1270"/>
      <c r="E488" s="1257"/>
      <c r="F488" s="1256" t="s">
        <v>3459</v>
      </c>
    </row>
    <row r="489" spans="3:6">
      <c r="C489" s="1271"/>
      <c r="D489" s="1270"/>
      <c r="E489" s="1257"/>
      <c r="F489" s="1256" t="s">
        <v>3458</v>
      </c>
    </row>
    <row r="490" spans="3:6">
      <c r="C490" s="1271"/>
      <c r="D490" s="1270"/>
      <c r="E490" s="1257"/>
      <c r="F490" s="1256" t="s">
        <v>3457</v>
      </c>
    </row>
    <row r="491" spans="3:6">
      <c r="C491" s="1271"/>
      <c r="D491" s="1270"/>
      <c r="E491" s="1257"/>
      <c r="F491" s="1256" t="s">
        <v>3456</v>
      </c>
    </row>
    <row r="492" spans="3:6">
      <c r="C492" s="1271"/>
      <c r="D492" s="1270"/>
      <c r="E492" s="1257"/>
      <c r="F492" s="1256" t="s">
        <v>3455</v>
      </c>
    </row>
    <row r="493" spans="3:6">
      <c r="C493" s="1271"/>
      <c r="D493" s="1270"/>
      <c r="E493" s="1257">
        <v>166</v>
      </c>
      <c r="F493" s="1258" t="s">
        <v>3454</v>
      </c>
    </row>
    <row r="494" spans="3:6">
      <c r="C494" s="1271"/>
      <c r="D494" s="1270"/>
      <c r="E494" s="1257"/>
      <c r="F494" s="1256" t="s">
        <v>3453</v>
      </c>
    </row>
    <row r="495" spans="3:6">
      <c r="C495" s="1271"/>
      <c r="D495" s="1270"/>
      <c r="E495" s="1257"/>
      <c r="F495" s="1256" t="s">
        <v>3452</v>
      </c>
    </row>
    <row r="496" spans="3:6">
      <c r="C496" s="1271"/>
      <c r="D496" s="1270"/>
      <c r="E496" s="1257"/>
      <c r="F496" s="1256" t="s">
        <v>3451</v>
      </c>
    </row>
    <row r="497" spans="3:6">
      <c r="C497" s="1271"/>
      <c r="D497" s="1270"/>
      <c r="E497" s="1257">
        <v>169</v>
      </c>
      <c r="F497" s="1258" t="s">
        <v>3450</v>
      </c>
    </row>
    <row r="498" spans="3:6">
      <c r="C498" s="1271"/>
      <c r="D498" s="1270"/>
      <c r="E498" s="1257"/>
      <c r="F498" s="1256" t="s">
        <v>3449</v>
      </c>
    </row>
    <row r="499" spans="3:6">
      <c r="C499" s="1271"/>
      <c r="D499" s="1270"/>
      <c r="E499" s="1257"/>
      <c r="F499" s="1256" t="s">
        <v>3448</v>
      </c>
    </row>
    <row r="500" spans="3:6">
      <c r="C500" s="1271"/>
      <c r="D500" s="1270"/>
      <c r="E500" s="1257"/>
      <c r="F500" s="1256" t="s">
        <v>3447</v>
      </c>
    </row>
    <row r="501" spans="3:6">
      <c r="C501" s="1271"/>
      <c r="D501" s="1270"/>
      <c r="E501" s="1257"/>
      <c r="F501" s="1256" t="s">
        <v>3446</v>
      </c>
    </row>
    <row r="502" spans="3:6">
      <c r="C502" s="1271"/>
      <c r="D502" s="1270"/>
      <c r="E502" s="1257"/>
      <c r="F502" s="1256" t="s">
        <v>3445</v>
      </c>
    </row>
    <row r="503" spans="3:6">
      <c r="C503" s="1271"/>
      <c r="D503" s="1270"/>
      <c r="E503" s="1257"/>
      <c r="F503" s="1256" t="s">
        <v>3444</v>
      </c>
    </row>
    <row r="504" spans="3:6">
      <c r="C504" s="1271"/>
      <c r="D504" s="1270"/>
      <c r="E504" s="1257"/>
      <c r="F504" s="1256" t="s">
        <v>3443</v>
      </c>
    </row>
    <row r="505" spans="3:6">
      <c r="C505" s="1271"/>
      <c r="D505" s="1270"/>
      <c r="E505" s="1257"/>
      <c r="F505" s="1256" t="s">
        <v>3442</v>
      </c>
    </row>
    <row r="506" spans="3:6" ht="14.25">
      <c r="C506" s="1262" t="s">
        <v>1829</v>
      </c>
      <c r="D506" s="1261">
        <v>17</v>
      </c>
      <c r="E506" s="1260"/>
      <c r="F506" s="1259" t="s">
        <v>3441</v>
      </c>
    </row>
    <row r="507" spans="3:6">
      <c r="C507" s="1271"/>
      <c r="D507" s="1270"/>
      <c r="E507" s="1257">
        <v>170</v>
      </c>
      <c r="F507" s="1258" t="s">
        <v>3440</v>
      </c>
    </row>
    <row r="508" spans="3:6">
      <c r="C508" s="1271"/>
      <c r="D508" s="1270"/>
      <c r="E508" s="1257"/>
      <c r="F508" s="1256" t="s">
        <v>3439</v>
      </c>
    </row>
    <row r="509" spans="3:6">
      <c r="C509" s="1271"/>
      <c r="D509" s="1270"/>
      <c r="E509" s="1257"/>
      <c r="F509" s="1256" t="s">
        <v>3438</v>
      </c>
    </row>
    <row r="510" spans="3:6">
      <c r="C510" s="1271"/>
      <c r="D510" s="1270"/>
      <c r="E510" s="1257">
        <v>171</v>
      </c>
      <c r="F510" s="1258" t="s">
        <v>3437</v>
      </c>
    </row>
    <row r="511" spans="3:6">
      <c r="C511" s="1271"/>
      <c r="D511" s="1270"/>
      <c r="E511" s="1257"/>
      <c r="F511" s="1256" t="s">
        <v>3436</v>
      </c>
    </row>
    <row r="512" spans="3:6">
      <c r="C512" s="1271"/>
      <c r="D512" s="1270"/>
      <c r="E512" s="1257">
        <v>172</v>
      </c>
      <c r="F512" s="1258" t="s">
        <v>3435</v>
      </c>
    </row>
    <row r="513" spans="3:6">
      <c r="C513" s="1271"/>
      <c r="D513" s="1270"/>
      <c r="E513" s="1257"/>
      <c r="F513" s="1256" t="s">
        <v>3434</v>
      </c>
    </row>
    <row r="514" spans="3:6">
      <c r="C514" s="1271"/>
      <c r="D514" s="1270"/>
      <c r="E514" s="1257">
        <v>173</v>
      </c>
      <c r="F514" s="1258" t="s">
        <v>3433</v>
      </c>
    </row>
    <row r="515" spans="3:6">
      <c r="C515" s="1271"/>
      <c r="D515" s="1270"/>
      <c r="E515" s="1257"/>
      <c r="F515" s="1256" t="s">
        <v>3432</v>
      </c>
    </row>
    <row r="516" spans="3:6">
      <c r="C516" s="1271"/>
      <c r="D516" s="1270"/>
      <c r="E516" s="1257">
        <v>174</v>
      </c>
      <c r="F516" s="1258" t="s">
        <v>3431</v>
      </c>
    </row>
    <row r="517" spans="3:6">
      <c r="C517" s="1271"/>
      <c r="D517" s="1270"/>
      <c r="E517" s="1257"/>
      <c r="F517" s="1256" t="s">
        <v>3430</v>
      </c>
    </row>
    <row r="518" spans="3:6">
      <c r="C518" s="1271"/>
      <c r="D518" s="1270"/>
      <c r="E518" s="1257">
        <v>179</v>
      </c>
      <c r="F518" s="1258" t="s">
        <v>3429</v>
      </c>
    </row>
    <row r="519" spans="3:6">
      <c r="C519" s="1271"/>
      <c r="D519" s="1270"/>
      <c r="E519" s="1257"/>
      <c r="F519" s="1256" t="s">
        <v>3428</v>
      </c>
    </row>
    <row r="520" spans="3:6" ht="14.25">
      <c r="C520" s="1262" t="s">
        <v>1829</v>
      </c>
      <c r="D520" s="1261">
        <v>18</v>
      </c>
      <c r="E520" s="1260"/>
      <c r="F520" s="1259" t="s">
        <v>3427</v>
      </c>
    </row>
    <row r="521" spans="3:6">
      <c r="C521" s="1271"/>
      <c r="D521" s="1270"/>
      <c r="E521" s="1257">
        <v>180</v>
      </c>
      <c r="F521" s="1258" t="s">
        <v>3426</v>
      </c>
    </row>
    <row r="522" spans="3:6">
      <c r="C522" s="1271"/>
      <c r="D522" s="1270"/>
      <c r="E522" s="1257"/>
      <c r="F522" s="1256" t="s">
        <v>3425</v>
      </c>
    </row>
    <row r="523" spans="3:6">
      <c r="C523" s="1271"/>
      <c r="D523" s="1270"/>
      <c r="E523" s="1257"/>
      <c r="F523" s="1256" t="s">
        <v>3424</v>
      </c>
    </row>
    <row r="524" spans="3:6">
      <c r="C524" s="1271"/>
      <c r="D524" s="1270"/>
      <c r="E524" s="1257">
        <v>181</v>
      </c>
      <c r="F524" s="1258" t="s">
        <v>3423</v>
      </c>
    </row>
    <row r="525" spans="3:6">
      <c r="C525" s="1271"/>
      <c r="D525" s="1270"/>
      <c r="E525" s="1257"/>
      <c r="F525" s="1256" t="s">
        <v>3422</v>
      </c>
    </row>
    <row r="526" spans="3:6">
      <c r="C526" s="1271"/>
      <c r="D526" s="1270"/>
      <c r="E526" s="1257"/>
      <c r="F526" s="1256" t="s">
        <v>3421</v>
      </c>
    </row>
    <row r="527" spans="3:6">
      <c r="C527" s="1271"/>
      <c r="D527" s="1270"/>
      <c r="E527" s="1257"/>
      <c r="F527" s="1256" t="s">
        <v>3420</v>
      </c>
    </row>
    <row r="528" spans="3:6">
      <c r="C528" s="1271"/>
      <c r="D528" s="1270"/>
      <c r="E528" s="1257"/>
      <c r="F528" s="1256" t="s">
        <v>3419</v>
      </c>
    </row>
    <row r="529" spans="3:6">
      <c r="C529" s="1271"/>
      <c r="D529" s="1270"/>
      <c r="E529" s="1257"/>
      <c r="F529" s="1256" t="s">
        <v>3418</v>
      </c>
    </row>
    <row r="530" spans="3:6">
      <c r="C530" s="1271"/>
      <c r="D530" s="1270"/>
      <c r="E530" s="1257">
        <v>182</v>
      </c>
      <c r="F530" s="1258" t="s">
        <v>3417</v>
      </c>
    </row>
    <row r="531" spans="3:6">
      <c r="C531" s="1271"/>
      <c r="D531" s="1270"/>
      <c r="E531" s="1257"/>
      <c r="F531" s="1256" t="s">
        <v>3416</v>
      </c>
    </row>
    <row r="532" spans="3:6">
      <c r="C532" s="1271"/>
      <c r="D532" s="1270"/>
      <c r="E532" s="1257"/>
      <c r="F532" s="1256" t="s">
        <v>3415</v>
      </c>
    </row>
    <row r="533" spans="3:6">
      <c r="C533" s="1271"/>
      <c r="D533" s="1270"/>
      <c r="E533" s="1257"/>
      <c r="F533" s="1256" t="s">
        <v>3414</v>
      </c>
    </row>
    <row r="534" spans="3:6">
      <c r="C534" s="1271"/>
      <c r="D534" s="1270"/>
      <c r="E534" s="1257"/>
      <c r="F534" s="1256" t="s">
        <v>3413</v>
      </c>
    </row>
    <row r="535" spans="3:6">
      <c r="C535" s="1271"/>
      <c r="D535" s="1270"/>
      <c r="E535" s="1257"/>
      <c r="F535" s="1256" t="s">
        <v>3412</v>
      </c>
    </row>
    <row r="536" spans="3:6">
      <c r="C536" s="1271"/>
      <c r="D536" s="1270"/>
      <c r="E536" s="1257">
        <v>183</v>
      </c>
      <c r="F536" s="1258" t="s">
        <v>3411</v>
      </c>
    </row>
    <row r="537" spans="3:6">
      <c r="C537" s="1271"/>
      <c r="D537" s="1270"/>
      <c r="E537" s="1257"/>
      <c r="F537" s="1256" t="s">
        <v>3410</v>
      </c>
    </row>
    <row r="538" spans="3:6">
      <c r="C538" s="1271"/>
      <c r="D538" s="1270"/>
      <c r="E538" s="1257"/>
      <c r="F538" s="1256" t="s">
        <v>3409</v>
      </c>
    </row>
    <row r="539" spans="3:6">
      <c r="C539" s="1271"/>
      <c r="D539" s="1270"/>
      <c r="E539" s="1257"/>
      <c r="F539" s="1256" t="s">
        <v>3408</v>
      </c>
    </row>
    <row r="540" spans="3:6">
      <c r="C540" s="1271"/>
      <c r="D540" s="1270"/>
      <c r="E540" s="1257"/>
      <c r="F540" s="1256" t="s">
        <v>3407</v>
      </c>
    </row>
    <row r="541" spans="3:6">
      <c r="C541" s="1271"/>
      <c r="D541" s="1270"/>
      <c r="E541" s="1257">
        <v>184</v>
      </c>
      <c r="F541" s="1258" t="s">
        <v>3406</v>
      </c>
    </row>
    <row r="542" spans="3:6">
      <c r="C542" s="1271"/>
      <c r="D542" s="1270"/>
      <c r="E542" s="1257"/>
      <c r="F542" s="1256" t="s">
        <v>3405</v>
      </c>
    </row>
    <row r="543" spans="3:6">
      <c r="C543" s="1271"/>
      <c r="D543" s="1270"/>
      <c r="E543" s="1257"/>
      <c r="F543" s="1256" t="s">
        <v>3404</v>
      </c>
    </row>
    <row r="544" spans="3:6">
      <c r="C544" s="1271"/>
      <c r="D544" s="1270"/>
      <c r="E544" s="1257"/>
      <c r="F544" s="1256" t="s">
        <v>3403</v>
      </c>
    </row>
    <row r="545" spans="3:6">
      <c r="C545" s="1271"/>
      <c r="D545" s="1270"/>
      <c r="E545" s="1257"/>
      <c r="F545" s="1256" t="s">
        <v>3402</v>
      </c>
    </row>
    <row r="546" spans="3:6">
      <c r="C546" s="1271"/>
      <c r="D546" s="1270"/>
      <c r="E546" s="1257"/>
      <c r="F546" s="1256" t="s">
        <v>3401</v>
      </c>
    </row>
    <row r="547" spans="3:6">
      <c r="C547" s="1271"/>
      <c r="D547" s="1270"/>
      <c r="E547" s="1257">
        <v>185</v>
      </c>
      <c r="F547" s="1258" t="s">
        <v>3400</v>
      </c>
    </row>
    <row r="548" spans="3:6">
      <c r="C548" s="1271"/>
      <c r="D548" s="1270"/>
      <c r="E548" s="1257"/>
      <c r="F548" s="1256" t="s">
        <v>3399</v>
      </c>
    </row>
    <row r="549" spans="3:6">
      <c r="C549" s="1271"/>
      <c r="D549" s="1270"/>
      <c r="E549" s="1257"/>
      <c r="F549" s="1256" t="s">
        <v>3398</v>
      </c>
    </row>
    <row r="550" spans="3:6">
      <c r="C550" s="1271"/>
      <c r="D550" s="1270"/>
      <c r="E550" s="1257">
        <v>189</v>
      </c>
      <c r="F550" s="1258" t="s">
        <v>3397</v>
      </c>
    </row>
    <row r="551" spans="3:6">
      <c r="C551" s="1271"/>
      <c r="D551" s="1270"/>
      <c r="E551" s="1257"/>
      <c r="F551" s="1256" t="s">
        <v>3396</v>
      </c>
    </row>
    <row r="552" spans="3:6">
      <c r="C552" s="1271"/>
      <c r="D552" s="1270"/>
      <c r="E552" s="1257"/>
      <c r="F552" s="1256" t="s">
        <v>3395</v>
      </c>
    </row>
    <row r="553" spans="3:6">
      <c r="C553" s="1271"/>
      <c r="D553" s="1270"/>
      <c r="E553" s="1257"/>
      <c r="F553" s="1256" t="s">
        <v>3394</v>
      </c>
    </row>
    <row r="554" spans="3:6">
      <c r="C554" s="1271"/>
      <c r="D554" s="1270"/>
      <c r="E554" s="1257"/>
      <c r="F554" s="1256" t="s">
        <v>3393</v>
      </c>
    </row>
    <row r="555" spans="3:6" ht="14.25">
      <c r="C555" s="1262" t="s">
        <v>1829</v>
      </c>
      <c r="D555" s="1261">
        <v>19</v>
      </c>
      <c r="E555" s="1260"/>
      <c r="F555" s="1259" t="s">
        <v>3392</v>
      </c>
    </row>
    <row r="556" spans="3:6">
      <c r="C556" s="1271"/>
      <c r="D556" s="1270"/>
      <c r="E556" s="1257">
        <v>190</v>
      </c>
      <c r="F556" s="1258" t="s">
        <v>3391</v>
      </c>
    </row>
    <row r="557" spans="3:6">
      <c r="C557" s="1271"/>
      <c r="D557" s="1270"/>
      <c r="E557" s="1257"/>
      <c r="F557" s="1256" t="s">
        <v>3390</v>
      </c>
    </row>
    <row r="558" spans="3:6">
      <c r="C558" s="1271"/>
      <c r="D558" s="1270"/>
      <c r="E558" s="1257"/>
      <c r="F558" s="1256" t="s">
        <v>3389</v>
      </c>
    </row>
    <row r="559" spans="3:6">
      <c r="C559" s="1271"/>
      <c r="D559" s="1270"/>
      <c r="E559" s="1257">
        <v>191</v>
      </c>
      <c r="F559" s="1258" t="s">
        <v>3388</v>
      </c>
    </row>
    <row r="560" spans="3:6">
      <c r="C560" s="1271"/>
      <c r="D560" s="1270"/>
      <c r="E560" s="1257"/>
      <c r="F560" s="1256" t="s">
        <v>3387</v>
      </c>
    </row>
    <row r="561" spans="3:6">
      <c r="C561" s="1271"/>
      <c r="D561" s="1270"/>
      <c r="E561" s="1257"/>
      <c r="F561" s="1256" t="s">
        <v>3386</v>
      </c>
    </row>
    <row r="562" spans="3:6">
      <c r="C562" s="1271"/>
      <c r="D562" s="1270"/>
      <c r="E562" s="1257">
        <v>192</v>
      </c>
      <c r="F562" s="1258" t="s">
        <v>3385</v>
      </c>
    </row>
    <row r="563" spans="3:6">
      <c r="C563" s="1271"/>
      <c r="D563" s="1270"/>
      <c r="E563" s="1257"/>
      <c r="F563" s="1256" t="s">
        <v>3384</v>
      </c>
    </row>
    <row r="564" spans="3:6">
      <c r="C564" s="1271"/>
      <c r="D564" s="1270"/>
      <c r="E564" s="1257"/>
      <c r="F564" s="1256" t="s">
        <v>3383</v>
      </c>
    </row>
    <row r="565" spans="3:6">
      <c r="C565" s="1271"/>
      <c r="D565" s="1270"/>
      <c r="E565" s="1257">
        <v>193</v>
      </c>
      <c r="F565" s="1258" t="s">
        <v>3382</v>
      </c>
    </row>
    <row r="566" spans="3:6">
      <c r="C566" s="1271"/>
      <c r="D566" s="1270"/>
      <c r="E566" s="1257"/>
      <c r="F566" s="1256" t="s">
        <v>3381</v>
      </c>
    </row>
    <row r="567" spans="3:6">
      <c r="C567" s="1271"/>
      <c r="D567" s="1270"/>
      <c r="E567" s="1257"/>
      <c r="F567" s="1256" t="s">
        <v>3380</v>
      </c>
    </row>
    <row r="568" spans="3:6">
      <c r="C568" s="1271"/>
      <c r="D568" s="1270"/>
      <c r="E568" s="1257"/>
      <c r="F568" s="1256" t="s">
        <v>3379</v>
      </c>
    </row>
    <row r="569" spans="3:6">
      <c r="C569" s="1271"/>
      <c r="D569" s="1270"/>
      <c r="E569" s="1257">
        <v>199</v>
      </c>
      <c r="F569" s="1258" t="s">
        <v>3378</v>
      </c>
    </row>
    <row r="570" spans="3:6">
      <c r="C570" s="1271"/>
      <c r="D570" s="1270"/>
      <c r="E570" s="1257"/>
      <c r="F570" s="1256" t="s">
        <v>3377</v>
      </c>
    </row>
    <row r="571" spans="3:6">
      <c r="C571" s="1271"/>
      <c r="D571" s="1270"/>
      <c r="E571" s="1257"/>
      <c r="F571" s="1256" t="s">
        <v>3376</v>
      </c>
    </row>
    <row r="572" spans="3:6">
      <c r="C572" s="1271"/>
      <c r="D572" s="1270"/>
      <c r="E572" s="1257"/>
      <c r="F572" s="1256" t="s">
        <v>3375</v>
      </c>
    </row>
    <row r="573" spans="3:6">
      <c r="C573" s="1271"/>
      <c r="D573" s="1270"/>
      <c r="E573" s="1257"/>
      <c r="F573" s="1256" t="s">
        <v>3374</v>
      </c>
    </row>
    <row r="574" spans="3:6">
      <c r="C574" s="1271"/>
      <c r="D574" s="1270"/>
      <c r="E574" s="1257"/>
      <c r="F574" s="1256" t="s">
        <v>3373</v>
      </c>
    </row>
    <row r="575" spans="3:6">
      <c r="C575" s="1271"/>
      <c r="D575" s="1270"/>
      <c r="E575" s="1257"/>
      <c r="F575" s="1256" t="s">
        <v>3372</v>
      </c>
    </row>
    <row r="576" spans="3:6" ht="14.25">
      <c r="C576" s="1262" t="s">
        <v>1829</v>
      </c>
      <c r="D576" s="1261">
        <v>20</v>
      </c>
      <c r="E576" s="1260"/>
      <c r="F576" s="1259" t="s">
        <v>3371</v>
      </c>
    </row>
    <row r="577" spans="3:6">
      <c r="C577" s="1271"/>
      <c r="D577" s="1270"/>
      <c r="E577" s="1257">
        <v>200</v>
      </c>
      <c r="F577" s="1258" t="s">
        <v>3370</v>
      </c>
    </row>
    <row r="578" spans="3:6">
      <c r="C578" s="1271"/>
      <c r="D578" s="1270"/>
      <c r="E578" s="1257"/>
      <c r="F578" s="1256" t="s">
        <v>3369</v>
      </c>
    </row>
    <row r="579" spans="3:6">
      <c r="C579" s="1271"/>
      <c r="D579" s="1270"/>
      <c r="E579" s="1257"/>
      <c r="F579" s="1256" t="s">
        <v>3368</v>
      </c>
    </row>
    <row r="580" spans="3:6">
      <c r="C580" s="1271"/>
      <c r="D580" s="1270"/>
      <c r="E580" s="1257">
        <v>201</v>
      </c>
      <c r="F580" s="1258" t="s">
        <v>3367</v>
      </c>
    </row>
    <row r="581" spans="3:6">
      <c r="C581" s="1271"/>
      <c r="D581" s="1270"/>
      <c r="E581" s="1257"/>
      <c r="F581" s="1256" t="s">
        <v>3366</v>
      </c>
    </row>
    <row r="582" spans="3:6">
      <c r="C582" s="1271"/>
      <c r="D582" s="1270"/>
      <c r="E582" s="1257">
        <v>202</v>
      </c>
      <c r="F582" s="1258" t="s">
        <v>3365</v>
      </c>
    </row>
    <row r="583" spans="3:6">
      <c r="C583" s="1271"/>
      <c r="D583" s="1270"/>
      <c r="E583" s="1257"/>
      <c r="F583" s="1256" t="s">
        <v>3364</v>
      </c>
    </row>
    <row r="584" spans="3:6">
      <c r="C584" s="1271"/>
      <c r="D584" s="1270"/>
      <c r="E584" s="1257">
        <v>203</v>
      </c>
      <c r="F584" s="1258" t="s">
        <v>3363</v>
      </c>
    </row>
    <row r="585" spans="3:6">
      <c r="C585" s="1271"/>
      <c r="D585" s="1270"/>
      <c r="E585" s="1257"/>
      <c r="F585" s="1256" t="s">
        <v>3362</v>
      </c>
    </row>
    <row r="586" spans="3:6">
      <c r="C586" s="1271"/>
      <c r="D586" s="1270"/>
      <c r="E586" s="1257">
        <v>204</v>
      </c>
      <c r="F586" s="1258" t="s">
        <v>3361</v>
      </c>
    </row>
    <row r="587" spans="3:6">
      <c r="C587" s="1271"/>
      <c r="D587" s="1270"/>
      <c r="E587" s="1257"/>
      <c r="F587" s="1256" t="s">
        <v>3360</v>
      </c>
    </row>
    <row r="588" spans="3:6">
      <c r="C588" s="1271"/>
      <c r="D588" s="1270"/>
      <c r="E588" s="1257">
        <v>205</v>
      </c>
      <c r="F588" s="1258" t="s">
        <v>3359</v>
      </c>
    </row>
    <row r="589" spans="3:6">
      <c r="C589" s="1271"/>
      <c r="D589" s="1270"/>
      <c r="E589" s="1257"/>
      <c r="F589" s="1256" t="s">
        <v>3358</v>
      </c>
    </row>
    <row r="590" spans="3:6">
      <c r="C590" s="1271"/>
      <c r="D590" s="1270"/>
      <c r="E590" s="1257">
        <v>206</v>
      </c>
      <c r="F590" s="1258" t="s">
        <v>3357</v>
      </c>
    </row>
    <row r="591" spans="3:6">
      <c r="C591" s="1271"/>
      <c r="D591" s="1270"/>
      <c r="E591" s="1257"/>
      <c r="F591" s="1256" t="s">
        <v>3356</v>
      </c>
    </row>
    <row r="592" spans="3:6">
      <c r="C592" s="1271"/>
      <c r="D592" s="1270"/>
      <c r="E592" s="1257">
        <v>207</v>
      </c>
      <c r="F592" s="1258" t="s">
        <v>3355</v>
      </c>
    </row>
    <row r="593" spans="3:6">
      <c r="C593" s="1271"/>
      <c r="D593" s="1270"/>
      <c r="E593" s="1257"/>
      <c r="F593" s="1256" t="s">
        <v>3354</v>
      </c>
    </row>
    <row r="594" spans="3:6">
      <c r="C594" s="1271"/>
      <c r="D594" s="1270"/>
      <c r="E594" s="1257"/>
      <c r="F594" s="1256" t="s">
        <v>3353</v>
      </c>
    </row>
    <row r="595" spans="3:6">
      <c r="C595" s="1271"/>
      <c r="D595" s="1270"/>
      <c r="E595" s="1257">
        <v>208</v>
      </c>
      <c r="F595" s="1258" t="s">
        <v>3352</v>
      </c>
    </row>
    <row r="596" spans="3:6">
      <c r="C596" s="1271"/>
      <c r="D596" s="1270"/>
      <c r="E596" s="1257"/>
      <c r="F596" s="1256" t="s">
        <v>3351</v>
      </c>
    </row>
    <row r="597" spans="3:6">
      <c r="C597" s="1271"/>
      <c r="D597" s="1270"/>
      <c r="E597" s="1257">
        <v>209</v>
      </c>
      <c r="F597" s="1258" t="s">
        <v>3350</v>
      </c>
    </row>
    <row r="598" spans="3:6">
      <c r="C598" s="1271"/>
      <c r="D598" s="1270"/>
      <c r="E598" s="1257"/>
      <c r="F598" s="1256" t="s">
        <v>3349</v>
      </c>
    </row>
    <row r="599" spans="3:6" ht="14.25">
      <c r="C599" s="1262" t="s">
        <v>1829</v>
      </c>
      <c r="D599" s="1261">
        <v>21</v>
      </c>
      <c r="E599" s="1260"/>
      <c r="F599" s="1259" t="s">
        <v>3348</v>
      </c>
    </row>
    <row r="600" spans="3:6">
      <c r="C600" s="1271"/>
      <c r="D600" s="1270"/>
      <c r="E600" s="1257">
        <v>210</v>
      </c>
      <c r="F600" s="1258" t="s">
        <v>3347</v>
      </c>
    </row>
    <row r="601" spans="3:6">
      <c r="C601" s="1271"/>
      <c r="D601" s="1270"/>
      <c r="E601" s="1257"/>
      <c r="F601" s="1256" t="s">
        <v>3346</v>
      </c>
    </row>
    <row r="602" spans="3:6">
      <c r="C602" s="1271"/>
      <c r="D602" s="1270"/>
      <c r="E602" s="1257"/>
      <c r="F602" s="1256" t="s">
        <v>3345</v>
      </c>
    </row>
    <row r="603" spans="3:6">
      <c r="C603" s="1271"/>
      <c r="D603" s="1270"/>
      <c r="E603" s="1257">
        <v>211</v>
      </c>
      <c r="F603" s="1258" t="s">
        <v>3344</v>
      </c>
    </row>
    <row r="604" spans="3:6">
      <c r="C604" s="1271"/>
      <c r="D604" s="1270"/>
      <c r="E604" s="1257"/>
      <c r="F604" s="1256" t="s">
        <v>3343</v>
      </c>
    </row>
    <row r="605" spans="3:6">
      <c r="C605" s="1271"/>
      <c r="D605" s="1270"/>
      <c r="E605" s="1257"/>
      <c r="F605" s="1256" t="s">
        <v>3342</v>
      </c>
    </row>
    <row r="606" spans="3:6">
      <c r="C606" s="1271"/>
      <c r="D606" s="1270"/>
      <c r="E606" s="1257"/>
      <c r="F606" s="1256" t="s">
        <v>3341</v>
      </c>
    </row>
    <row r="607" spans="3:6">
      <c r="C607" s="1271"/>
      <c r="D607" s="1270"/>
      <c r="E607" s="1257"/>
      <c r="F607" s="1256" t="s">
        <v>3340</v>
      </c>
    </row>
    <row r="608" spans="3:6">
      <c r="C608" s="1271"/>
      <c r="D608" s="1270"/>
      <c r="E608" s="1257"/>
      <c r="F608" s="1256" t="s">
        <v>3339</v>
      </c>
    </row>
    <row r="609" spans="3:6">
      <c r="C609" s="1271"/>
      <c r="D609" s="1270"/>
      <c r="E609" s="1257"/>
      <c r="F609" s="1256" t="s">
        <v>3338</v>
      </c>
    </row>
    <row r="610" spans="3:6">
      <c r="C610" s="1271"/>
      <c r="D610" s="1270"/>
      <c r="E610" s="1257"/>
      <c r="F610" s="1256" t="s">
        <v>3337</v>
      </c>
    </row>
    <row r="611" spans="3:6">
      <c r="C611" s="1271"/>
      <c r="D611" s="1270"/>
      <c r="E611" s="1257"/>
      <c r="F611" s="1256" t="s">
        <v>3336</v>
      </c>
    </row>
    <row r="612" spans="3:6">
      <c r="C612" s="1271"/>
      <c r="D612" s="1270"/>
      <c r="E612" s="1257">
        <v>212</v>
      </c>
      <c r="F612" s="1258" t="s">
        <v>3335</v>
      </c>
    </row>
    <row r="613" spans="3:6">
      <c r="C613" s="1271"/>
      <c r="D613" s="1270"/>
      <c r="E613" s="1257"/>
      <c r="F613" s="1256" t="s">
        <v>3334</v>
      </c>
    </row>
    <row r="614" spans="3:6">
      <c r="C614" s="1271"/>
      <c r="D614" s="1270"/>
      <c r="E614" s="1257"/>
      <c r="F614" s="1256" t="s">
        <v>3333</v>
      </c>
    </row>
    <row r="615" spans="3:6">
      <c r="C615" s="1271"/>
      <c r="D615" s="1270"/>
      <c r="E615" s="1257"/>
      <c r="F615" s="1256" t="s">
        <v>3332</v>
      </c>
    </row>
    <row r="616" spans="3:6">
      <c r="C616" s="1271"/>
      <c r="D616" s="1270"/>
      <c r="E616" s="1257"/>
      <c r="F616" s="1256" t="s">
        <v>3331</v>
      </c>
    </row>
    <row r="617" spans="3:6">
      <c r="C617" s="1271"/>
      <c r="D617" s="1270"/>
      <c r="E617" s="1257">
        <v>213</v>
      </c>
      <c r="F617" s="1258" t="s">
        <v>3330</v>
      </c>
    </row>
    <row r="618" spans="3:6">
      <c r="C618" s="1271"/>
      <c r="D618" s="1270"/>
      <c r="E618" s="1257"/>
      <c r="F618" s="1256" t="s">
        <v>3329</v>
      </c>
    </row>
    <row r="619" spans="3:6">
      <c r="C619" s="1271"/>
      <c r="D619" s="1270"/>
      <c r="E619" s="1257"/>
      <c r="F619" s="1256" t="s">
        <v>3328</v>
      </c>
    </row>
    <row r="620" spans="3:6">
      <c r="C620" s="1271"/>
      <c r="D620" s="1270"/>
      <c r="E620" s="1257"/>
      <c r="F620" s="1256" t="s">
        <v>3327</v>
      </c>
    </row>
    <row r="621" spans="3:6">
      <c r="C621" s="1271"/>
      <c r="D621" s="1270"/>
      <c r="E621" s="1257">
        <v>214</v>
      </c>
      <c r="F621" s="1258" t="s">
        <v>3326</v>
      </c>
    </row>
    <row r="622" spans="3:6">
      <c r="C622" s="1271"/>
      <c r="D622" s="1270"/>
      <c r="E622" s="1257"/>
      <c r="F622" s="1256" t="s">
        <v>3325</v>
      </c>
    </row>
    <row r="623" spans="3:6">
      <c r="C623" s="1271"/>
      <c r="D623" s="1270"/>
      <c r="E623" s="1257"/>
      <c r="F623" s="1256" t="s">
        <v>3324</v>
      </c>
    </row>
    <row r="624" spans="3:6">
      <c r="C624" s="1271"/>
      <c r="D624" s="1270"/>
      <c r="E624" s="1257"/>
      <c r="F624" s="1256" t="s">
        <v>3323</v>
      </c>
    </row>
    <row r="625" spans="3:6">
      <c r="C625" s="1271"/>
      <c r="D625" s="1270"/>
      <c r="E625" s="1257"/>
      <c r="F625" s="1256" t="s">
        <v>3322</v>
      </c>
    </row>
    <row r="626" spans="3:6">
      <c r="C626" s="1271"/>
      <c r="D626" s="1270"/>
      <c r="E626" s="1257"/>
      <c r="F626" s="1256" t="s">
        <v>3321</v>
      </c>
    </row>
    <row r="627" spans="3:6">
      <c r="C627" s="1271"/>
      <c r="D627" s="1270"/>
      <c r="E627" s="1257"/>
      <c r="F627" s="1256" t="s">
        <v>3320</v>
      </c>
    </row>
    <row r="628" spans="3:6">
      <c r="C628" s="1271"/>
      <c r="D628" s="1270"/>
      <c r="E628" s="1257"/>
      <c r="F628" s="1256" t="s">
        <v>3319</v>
      </c>
    </row>
    <row r="629" spans="3:6">
      <c r="C629" s="1271"/>
      <c r="D629" s="1270"/>
      <c r="E629" s="1257"/>
      <c r="F629" s="1256" t="s">
        <v>3318</v>
      </c>
    </row>
    <row r="630" spans="3:6">
      <c r="C630" s="1271"/>
      <c r="D630" s="1270"/>
      <c r="E630" s="1257"/>
      <c r="F630" s="1256" t="s">
        <v>3317</v>
      </c>
    </row>
    <row r="631" spans="3:6">
      <c r="C631" s="1271"/>
      <c r="D631" s="1270"/>
      <c r="E631" s="1257">
        <v>215</v>
      </c>
      <c r="F631" s="1258" t="s">
        <v>3316</v>
      </c>
    </row>
    <row r="632" spans="3:6">
      <c r="C632" s="1271"/>
      <c r="D632" s="1270"/>
      <c r="E632" s="1257"/>
      <c r="F632" s="1256" t="s">
        <v>3315</v>
      </c>
    </row>
    <row r="633" spans="3:6">
      <c r="C633" s="1271"/>
      <c r="D633" s="1270"/>
      <c r="E633" s="1257"/>
      <c r="F633" s="1256" t="s">
        <v>3314</v>
      </c>
    </row>
    <row r="634" spans="3:6">
      <c r="C634" s="1271"/>
      <c r="D634" s="1270"/>
      <c r="E634" s="1257"/>
      <c r="F634" s="1256" t="s">
        <v>3313</v>
      </c>
    </row>
    <row r="635" spans="3:6">
      <c r="C635" s="1271"/>
      <c r="D635" s="1270"/>
      <c r="E635" s="1257">
        <v>216</v>
      </c>
      <c r="F635" s="1258" t="s">
        <v>3312</v>
      </c>
    </row>
    <row r="636" spans="3:6">
      <c r="C636" s="1271"/>
      <c r="D636" s="1270"/>
      <c r="E636" s="1257"/>
      <c r="F636" s="1256" t="s">
        <v>3311</v>
      </c>
    </row>
    <row r="637" spans="3:6">
      <c r="C637" s="1271"/>
      <c r="D637" s="1270"/>
      <c r="E637" s="1257"/>
      <c r="F637" s="1256" t="s">
        <v>3310</v>
      </c>
    </row>
    <row r="638" spans="3:6">
      <c r="C638" s="1271"/>
      <c r="D638" s="1270"/>
      <c r="E638" s="1257">
        <v>217</v>
      </c>
      <c r="F638" s="1258" t="s">
        <v>3309</v>
      </c>
    </row>
    <row r="639" spans="3:6">
      <c r="C639" s="1271"/>
      <c r="D639" s="1270"/>
      <c r="E639" s="1257"/>
      <c r="F639" s="1256" t="s">
        <v>3308</v>
      </c>
    </row>
    <row r="640" spans="3:6">
      <c r="C640" s="1271"/>
      <c r="D640" s="1270"/>
      <c r="E640" s="1257"/>
      <c r="F640" s="1256" t="s">
        <v>3307</v>
      </c>
    </row>
    <row r="641" spans="3:6">
      <c r="C641" s="1271"/>
      <c r="D641" s="1270"/>
      <c r="E641" s="1257"/>
      <c r="F641" s="1256" t="s">
        <v>3306</v>
      </c>
    </row>
    <row r="642" spans="3:6">
      <c r="C642" s="1271"/>
      <c r="D642" s="1270"/>
      <c r="E642" s="1257"/>
      <c r="F642" s="1256" t="s">
        <v>3305</v>
      </c>
    </row>
    <row r="643" spans="3:6">
      <c r="C643" s="1271"/>
      <c r="D643" s="1270"/>
      <c r="E643" s="1257">
        <v>218</v>
      </c>
      <c r="F643" s="1258" t="s">
        <v>3304</v>
      </c>
    </row>
    <row r="644" spans="3:6">
      <c r="C644" s="1271"/>
      <c r="D644" s="1270"/>
      <c r="E644" s="1257"/>
      <c r="F644" s="1256" t="s">
        <v>3303</v>
      </c>
    </row>
    <row r="645" spans="3:6">
      <c r="C645" s="1271"/>
      <c r="D645" s="1270"/>
      <c r="E645" s="1257"/>
      <c r="F645" s="1256" t="s">
        <v>3302</v>
      </c>
    </row>
    <row r="646" spans="3:6">
      <c r="C646" s="1271"/>
      <c r="D646" s="1270"/>
      <c r="E646" s="1257"/>
      <c r="F646" s="1256" t="s">
        <v>3301</v>
      </c>
    </row>
    <row r="647" spans="3:6">
      <c r="C647" s="1271"/>
      <c r="D647" s="1270"/>
      <c r="E647" s="1257"/>
      <c r="F647" s="1256" t="s">
        <v>3300</v>
      </c>
    </row>
    <row r="648" spans="3:6">
      <c r="C648" s="1271"/>
      <c r="D648" s="1270"/>
      <c r="E648" s="1257"/>
      <c r="F648" s="1256" t="s">
        <v>3299</v>
      </c>
    </row>
    <row r="649" spans="3:6">
      <c r="C649" s="1271"/>
      <c r="D649" s="1270"/>
      <c r="E649" s="1257"/>
      <c r="F649" s="1256" t="s">
        <v>3298</v>
      </c>
    </row>
    <row r="650" spans="3:6">
      <c r="C650" s="1271"/>
      <c r="D650" s="1270"/>
      <c r="E650" s="1257">
        <v>219</v>
      </c>
      <c r="F650" s="1258" t="s">
        <v>3297</v>
      </c>
    </row>
    <row r="651" spans="3:6">
      <c r="C651" s="1271"/>
      <c r="D651" s="1270"/>
      <c r="E651" s="1257"/>
      <c r="F651" s="1256" t="s">
        <v>3296</v>
      </c>
    </row>
    <row r="652" spans="3:6">
      <c r="C652" s="1271"/>
      <c r="D652" s="1270"/>
      <c r="E652" s="1257"/>
      <c r="F652" s="1256" t="s">
        <v>3295</v>
      </c>
    </row>
    <row r="653" spans="3:6">
      <c r="C653" s="1271"/>
      <c r="D653" s="1270"/>
      <c r="E653" s="1257"/>
      <c r="F653" s="1256" t="s">
        <v>3294</v>
      </c>
    </row>
    <row r="654" spans="3:6">
      <c r="C654" s="1271"/>
      <c r="D654" s="1270"/>
      <c r="E654" s="1257"/>
      <c r="F654" s="1256" t="s">
        <v>3293</v>
      </c>
    </row>
    <row r="655" spans="3:6">
      <c r="C655" s="1271"/>
      <c r="D655" s="1270"/>
      <c r="E655" s="1257"/>
      <c r="F655" s="1256" t="s">
        <v>3292</v>
      </c>
    </row>
    <row r="656" spans="3:6" ht="14.25">
      <c r="C656" s="1262" t="s">
        <v>1829</v>
      </c>
      <c r="D656" s="1261">
        <v>22</v>
      </c>
      <c r="E656" s="1260"/>
      <c r="F656" s="1259" t="s">
        <v>3291</v>
      </c>
    </row>
    <row r="657" spans="3:6">
      <c r="C657" s="1271"/>
      <c r="D657" s="1270"/>
      <c r="E657" s="1257">
        <v>220</v>
      </c>
      <c r="F657" s="1258" t="s">
        <v>3290</v>
      </c>
    </row>
    <row r="658" spans="3:6">
      <c r="C658" s="1271"/>
      <c r="D658" s="1270"/>
      <c r="E658" s="1257"/>
      <c r="F658" s="1256" t="s">
        <v>3289</v>
      </c>
    </row>
    <row r="659" spans="3:6">
      <c r="C659" s="1271"/>
      <c r="D659" s="1270"/>
      <c r="E659" s="1257"/>
      <c r="F659" s="1256" t="s">
        <v>3288</v>
      </c>
    </row>
    <row r="660" spans="3:6">
      <c r="C660" s="1271"/>
      <c r="D660" s="1270"/>
      <c r="E660" s="1257">
        <v>221</v>
      </c>
      <c r="F660" s="1258" t="s">
        <v>3287</v>
      </c>
    </row>
    <row r="661" spans="3:6">
      <c r="C661" s="1271"/>
      <c r="D661" s="1270"/>
      <c r="E661" s="1257"/>
      <c r="F661" s="1256" t="s">
        <v>3286</v>
      </c>
    </row>
    <row r="662" spans="3:6">
      <c r="C662" s="1271"/>
      <c r="D662" s="1270"/>
      <c r="E662" s="1257"/>
      <c r="F662" s="1256" t="s">
        <v>3285</v>
      </c>
    </row>
    <row r="663" spans="3:6">
      <c r="C663" s="1271"/>
      <c r="D663" s="1270"/>
      <c r="E663" s="1257"/>
      <c r="F663" s="1256" t="s">
        <v>3284</v>
      </c>
    </row>
    <row r="664" spans="3:6">
      <c r="C664" s="1271"/>
      <c r="D664" s="1270"/>
      <c r="E664" s="1257">
        <v>222</v>
      </c>
      <c r="F664" s="1258" t="s">
        <v>3283</v>
      </c>
    </row>
    <row r="665" spans="3:6">
      <c r="C665" s="1271"/>
      <c r="D665" s="1270"/>
      <c r="E665" s="1257"/>
      <c r="F665" s="1256" t="s">
        <v>3282</v>
      </c>
    </row>
    <row r="666" spans="3:6">
      <c r="C666" s="1271"/>
      <c r="D666" s="1270"/>
      <c r="E666" s="1257">
        <v>223</v>
      </c>
      <c r="F666" s="1258" t="s">
        <v>3281</v>
      </c>
    </row>
    <row r="667" spans="3:6">
      <c r="C667" s="1271"/>
      <c r="D667" s="1270"/>
      <c r="E667" s="1257"/>
      <c r="F667" s="1256" t="s">
        <v>3280</v>
      </c>
    </row>
    <row r="668" spans="3:6">
      <c r="C668" s="1271"/>
      <c r="D668" s="1270"/>
      <c r="E668" s="1257"/>
      <c r="F668" s="1256" t="s">
        <v>3279</v>
      </c>
    </row>
    <row r="669" spans="3:6">
      <c r="C669" s="1271"/>
      <c r="D669" s="1270"/>
      <c r="E669" s="1257"/>
      <c r="F669" s="1256" t="s">
        <v>3278</v>
      </c>
    </row>
    <row r="670" spans="3:6">
      <c r="C670" s="1271"/>
      <c r="D670" s="1270"/>
      <c r="E670" s="1257"/>
      <c r="F670" s="1256" t="s">
        <v>3277</v>
      </c>
    </row>
    <row r="671" spans="3:6">
      <c r="C671" s="1271"/>
      <c r="D671" s="1270"/>
      <c r="E671" s="1257"/>
      <c r="F671" s="1256" t="s">
        <v>3276</v>
      </c>
    </row>
    <row r="672" spans="3:6">
      <c r="C672" s="1271"/>
      <c r="D672" s="1270"/>
      <c r="E672" s="1257"/>
      <c r="F672" s="1256" t="s">
        <v>3275</v>
      </c>
    </row>
    <row r="673" spans="3:6">
      <c r="C673" s="1271"/>
      <c r="D673" s="1270"/>
      <c r="E673" s="1257"/>
      <c r="F673" s="1256" t="s">
        <v>3274</v>
      </c>
    </row>
    <row r="674" spans="3:6">
      <c r="C674" s="1271"/>
      <c r="D674" s="1270"/>
      <c r="E674" s="1257"/>
      <c r="F674" s="1256" t="s">
        <v>3273</v>
      </c>
    </row>
    <row r="675" spans="3:6">
      <c r="C675" s="1271"/>
      <c r="D675" s="1270"/>
      <c r="E675" s="1257"/>
      <c r="F675" s="1256" t="s">
        <v>3272</v>
      </c>
    </row>
    <row r="676" spans="3:6">
      <c r="C676" s="1271"/>
      <c r="D676" s="1270"/>
      <c r="E676" s="1257">
        <v>224</v>
      </c>
      <c r="F676" s="1258" t="s">
        <v>3271</v>
      </c>
    </row>
    <row r="677" spans="3:6">
      <c r="C677" s="1271"/>
      <c r="D677" s="1270"/>
      <c r="E677" s="1257"/>
      <c r="F677" s="1256" t="s">
        <v>3270</v>
      </c>
    </row>
    <row r="678" spans="3:6">
      <c r="C678" s="1271"/>
      <c r="D678" s="1270"/>
      <c r="E678" s="1257"/>
      <c r="F678" s="1256" t="s">
        <v>3269</v>
      </c>
    </row>
    <row r="679" spans="3:6">
      <c r="C679" s="1271"/>
      <c r="D679" s="1270"/>
      <c r="E679" s="1257">
        <v>225</v>
      </c>
      <c r="F679" s="1258" t="s">
        <v>3268</v>
      </c>
    </row>
    <row r="680" spans="3:6">
      <c r="C680" s="1271"/>
      <c r="D680" s="1270"/>
      <c r="E680" s="1257"/>
      <c r="F680" s="1256" t="s">
        <v>3267</v>
      </c>
    </row>
    <row r="681" spans="3:6">
      <c r="C681" s="1271"/>
      <c r="D681" s="1270"/>
      <c r="E681" s="1257"/>
      <c r="F681" s="1256" t="s">
        <v>3266</v>
      </c>
    </row>
    <row r="682" spans="3:6">
      <c r="C682" s="1271"/>
      <c r="D682" s="1270"/>
      <c r="E682" s="1257"/>
      <c r="F682" s="1256" t="s">
        <v>3265</v>
      </c>
    </row>
    <row r="683" spans="3:6">
      <c r="C683" s="1271"/>
      <c r="D683" s="1270"/>
      <c r="E683" s="1257"/>
      <c r="F683" s="1256" t="s">
        <v>3264</v>
      </c>
    </row>
    <row r="684" spans="3:6">
      <c r="C684" s="1271"/>
      <c r="D684" s="1270"/>
      <c r="E684" s="1257"/>
      <c r="F684" s="1256" t="s">
        <v>3263</v>
      </c>
    </row>
    <row r="685" spans="3:6">
      <c r="C685" s="1271"/>
      <c r="D685" s="1270"/>
      <c r="E685" s="1257">
        <v>229</v>
      </c>
      <c r="F685" s="1258" t="s">
        <v>3262</v>
      </c>
    </row>
    <row r="686" spans="3:6">
      <c r="C686" s="1271"/>
      <c r="D686" s="1270"/>
      <c r="E686" s="1257"/>
      <c r="F686" s="1256" t="s">
        <v>3261</v>
      </c>
    </row>
    <row r="687" spans="3:6">
      <c r="C687" s="1271"/>
      <c r="D687" s="1270"/>
      <c r="E687" s="1257"/>
      <c r="F687" s="1256" t="s">
        <v>3260</v>
      </c>
    </row>
    <row r="688" spans="3:6">
      <c r="C688" s="1271"/>
      <c r="D688" s="1270"/>
      <c r="E688" s="1257"/>
      <c r="F688" s="1256" t="s">
        <v>3259</v>
      </c>
    </row>
    <row r="689" spans="3:6">
      <c r="C689" s="1271"/>
      <c r="D689" s="1270"/>
      <c r="E689" s="1257"/>
      <c r="F689" s="1256" t="s">
        <v>3258</v>
      </c>
    </row>
    <row r="690" spans="3:6" ht="14.25">
      <c r="C690" s="1262" t="s">
        <v>1829</v>
      </c>
      <c r="D690" s="1261">
        <v>23</v>
      </c>
      <c r="E690" s="1260"/>
      <c r="F690" s="1259" t="s">
        <v>3257</v>
      </c>
    </row>
    <row r="691" spans="3:6">
      <c r="C691" s="1271"/>
      <c r="D691" s="1270"/>
      <c r="E691" s="1257">
        <v>230</v>
      </c>
      <c r="F691" s="1258" t="s">
        <v>3256</v>
      </c>
    </row>
    <row r="692" spans="3:6">
      <c r="C692" s="1271"/>
      <c r="D692" s="1270"/>
      <c r="E692" s="1257"/>
      <c r="F692" s="1256" t="s">
        <v>3255</v>
      </c>
    </row>
    <row r="693" spans="3:6">
      <c r="C693" s="1271"/>
      <c r="D693" s="1270"/>
      <c r="E693" s="1257"/>
      <c r="F693" s="1256" t="s">
        <v>3254</v>
      </c>
    </row>
    <row r="694" spans="3:6">
      <c r="C694" s="1271"/>
      <c r="D694" s="1270"/>
      <c r="E694" s="1257">
        <v>231</v>
      </c>
      <c r="F694" s="1258" t="s">
        <v>3253</v>
      </c>
    </row>
    <row r="695" spans="3:6">
      <c r="C695" s="1271"/>
      <c r="D695" s="1270"/>
      <c r="E695" s="1257"/>
      <c r="F695" s="1256" t="s">
        <v>3252</v>
      </c>
    </row>
    <row r="696" spans="3:6">
      <c r="C696" s="1271"/>
      <c r="D696" s="1270"/>
      <c r="E696" s="1257"/>
      <c r="F696" s="1256" t="s">
        <v>3251</v>
      </c>
    </row>
    <row r="697" spans="3:6">
      <c r="C697" s="1271"/>
      <c r="D697" s="1270"/>
      <c r="E697" s="1257"/>
      <c r="F697" s="1256" t="s">
        <v>3250</v>
      </c>
    </row>
    <row r="698" spans="3:6">
      <c r="C698" s="1271"/>
      <c r="D698" s="1270"/>
      <c r="E698" s="1257">
        <v>232</v>
      </c>
      <c r="F698" s="1258" t="s">
        <v>3249</v>
      </c>
    </row>
    <row r="699" spans="3:6">
      <c r="C699" s="1271"/>
      <c r="D699" s="1270"/>
      <c r="E699" s="1257"/>
      <c r="F699" s="1256" t="s">
        <v>3248</v>
      </c>
    </row>
    <row r="700" spans="3:6">
      <c r="C700" s="1271"/>
      <c r="D700" s="1270"/>
      <c r="E700" s="1257"/>
      <c r="F700" s="1256" t="s">
        <v>3247</v>
      </c>
    </row>
    <row r="701" spans="3:6">
      <c r="C701" s="1271"/>
      <c r="D701" s="1270"/>
      <c r="E701" s="1257"/>
      <c r="F701" s="1256" t="s">
        <v>3246</v>
      </c>
    </row>
    <row r="702" spans="3:6">
      <c r="C702" s="1271"/>
      <c r="D702" s="1270"/>
      <c r="E702" s="1257">
        <v>233</v>
      </c>
      <c r="F702" s="1258" t="s">
        <v>3245</v>
      </c>
    </row>
    <row r="703" spans="3:6">
      <c r="C703" s="1271"/>
      <c r="D703" s="1270"/>
      <c r="E703" s="1257"/>
      <c r="F703" s="1256" t="s">
        <v>3244</v>
      </c>
    </row>
    <row r="704" spans="3:6">
      <c r="C704" s="1271"/>
      <c r="D704" s="1270"/>
      <c r="E704" s="1257"/>
      <c r="F704" s="1256" t="s">
        <v>3243</v>
      </c>
    </row>
    <row r="705" spans="3:6">
      <c r="C705" s="1271"/>
      <c r="D705" s="1270"/>
      <c r="E705" s="1257"/>
      <c r="F705" s="1256" t="s">
        <v>3242</v>
      </c>
    </row>
    <row r="706" spans="3:6">
      <c r="C706" s="1271"/>
      <c r="D706" s="1270"/>
      <c r="E706" s="1257">
        <v>234</v>
      </c>
      <c r="F706" s="1258" t="s">
        <v>3241</v>
      </c>
    </row>
    <row r="707" spans="3:6">
      <c r="C707" s="1271"/>
      <c r="D707" s="1270"/>
      <c r="E707" s="1257"/>
      <c r="F707" s="1256" t="s">
        <v>3240</v>
      </c>
    </row>
    <row r="708" spans="3:6">
      <c r="C708" s="1271"/>
      <c r="D708" s="1270"/>
      <c r="E708" s="1257"/>
      <c r="F708" s="1256" t="s">
        <v>3239</v>
      </c>
    </row>
    <row r="709" spans="3:6">
      <c r="C709" s="1271"/>
      <c r="D709" s="1270"/>
      <c r="E709" s="1257">
        <v>235</v>
      </c>
      <c r="F709" s="1258" t="s">
        <v>3238</v>
      </c>
    </row>
    <row r="710" spans="3:6">
      <c r="C710" s="1271"/>
      <c r="D710" s="1270"/>
      <c r="E710" s="1257"/>
      <c r="F710" s="1256" t="s">
        <v>3237</v>
      </c>
    </row>
    <row r="711" spans="3:6">
      <c r="C711" s="1271"/>
      <c r="D711" s="1270"/>
      <c r="E711" s="1257"/>
      <c r="F711" s="1256" t="s">
        <v>3236</v>
      </c>
    </row>
    <row r="712" spans="3:6">
      <c r="C712" s="1271"/>
      <c r="D712" s="1270"/>
      <c r="E712" s="1257"/>
      <c r="F712" s="1256" t="s">
        <v>3235</v>
      </c>
    </row>
    <row r="713" spans="3:6">
      <c r="C713" s="1271"/>
      <c r="D713" s="1270"/>
      <c r="E713" s="1257"/>
      <c r="F713" s="1256" t="s">
        <v>3234</v>
      </c>
    </row>
    <row r="714" spans="3:6">
      <c r="C714" s="1271"/>
      <c r="D714" s="1270"/>
      <c r="E714" s="1257"/>
      <c r="F714" s="1256" t="s">
        <v>3233</v>
      </c>
    </row>
    <row r="715" spans="3:6">
      <c r="C715" s="1271"/>
      <c r="D715" s="1270"/>
      <c r="E715" s="1257">
        <v>239</v>
      </c>
      <c r="F715" s="1258" t="s">
        <v>3232</v>
      </c>
    </row>
    <row r="716" spans="3:6">
      <c r="C716" s="1271"/>
      <c r="D716" s="1270"/>
      <c r="E716" s="1257"/>
      <c r="F716" s="1256" t="s">
        <v>3231</v>
      </c>
    </row>
    <row r="717" spans="3:6">
      <c r="C717" s="1271"/>
      <c r="D717" s="1270"/>
      <c r="E717" s="1257"/>
      <c r="F717" s="1256" t="s">
        <v>3230</v>
      </c>
    </row>
    <row r="718" spans="3:6" ht="14.25">
      <c r="C718" s="1262" t="s">
        <v>1829</v>
      </c>
      <c r="D718" s="1261">
        <v>24</v>
      </c>
      <c r="E718" s="1260"/>
      <c r="F718" s="1259" t="s">
        <v>3229</v>
      </c>
    </row>
    <row r="719" spans="3:6">
      <c r="C719" s="1271"/>
      <c r="D719" s="1270"/>
      <c r="E719" s="1257">
        <v>240</v>
      </c>
      <c r="F719" s="1258" t="s">
        <v>3228</v>
      </c>
    </row>
    <row r="720" spans="3:6">
      <c r="C720" s="1271"/>
      <c r="D720" s="1270"/>
      <c r="E720" s="1257"/>
      <c r="F720" s="1256" t="s">
        <v>3227</v>
      </c>
    </row>
    <row r="721" spans="3:6">
      <c r="C721" s="1271"/>
      <c r="D721" s="1270"/>
      <c r="E721" s="1257"/>
      <c r="F721" s="1256" t="s">
        <v>3226</v>
      </c>
    </row>
    <row r="722" spans="3:6">
      <c r="C722" s="1271"/>
      <c r="D722" s="1270"/>
      <c r="E722" s="1257">
        <v>241</v>
      </c>
      <c r="F722" s="1258" t="s">
        <v>3225</v>
      </c>
    </row>
    <row r="723" spans="3:6">
      <c r="C723" s="1271"/>
      <c r="D723" s="1270"/>
      <c r="E723" s="1257"/>
      <c r="F723" s="1256" t="s">
        <v>3224</v>
      </c>
    </row>
    <row r="724" spans="3:6">
      <c r="C724" s="1271"/>
      <c r="D724" s="1270"/>
      <c r="E724" s="1257">
        <v>242</v>
      </c>
      <c r="F724" s="1258" t="s">
        <v>3223</v>
      </c>
    </row>
    <row r="725" spans="3:6">
      <c r="C725" s="1271"/>
      <c r="D725" s="1270"/>
      <c r="E725" s="1257"/>
      <c r="F725" s="1256" t="s">
        <v>3222</v>
      </c>
    </row>
    <row r="726" spans="3:6">
      <c r="C726" s="1271"/>
      <c r="D726" s="1270"/>
      <c r="E726" s="1257"/>
      <c r="F726" s="1256" t="s">
        <v>3221</v>
      </c>
    </row>
    <row r="727" spans="3:6">
      <c r="C727" s="1271"/>
      <c r="D727" s="1270"/>
      <c r="E727" s="1257"/>
      <c r="F727" s="1256" t="s">
        <v>3220</v>
      </c>
    </row>
    <row r="728" spans="3:6">
      <c r="C728" s="1271"/>
      <c r="D728" s="1270"/>
      <c r="E728" s="1257"/>
      <c r="F728" s="1256" t="s">
        <v>3219</v>
      </c>
    </row>
    <row r="729" spans="3:6">
      <c r="C729" s="1271"/>
      <c r="D729" s="1270"/>
      <c r="E729" s="1257"/>
      <c r="F729" s="1256" t="s">
        <v>3218</v>
      </c>
    </row>
    <row r="730" spans="3:6">
      <c r="C730" s="1271"/>
      <c r="D730" s="1270"/>
      <c r="E730" s="1257"/>
      <c r="F730" s="1256" t="s">
        <v>3217</v>
      </c>
    </row>
    <row r="731" spans="3:6">
      <c r="C731" s="1271"/>
      <c r="D731" s="1270"/>
      <c r="E731" s="1257"/>
      <c r="F731" s="1256" t="s">
        <v>3216</v>
      </c>
    </row>
    <row r="732" spans="3:6">
      <c r="C732" s="1271"/>
      <c r="D732" s="1270"/>
      <c r="E732" s="1257">
        <v>243</v>
      </c>
      <c r="F732" s="1258" t="s">
        <v>3215</v>
      </c>
    </row>
    <row r="733" spans="3:6">
      <c r="C733" s="1271"/>
      <c r="D733" s="1270"/>
      <c r="E733" s="1257"/>
      <c r="F733" s="1256" t="s">
        <v>3214</v>
      </c>
    </row>
    <row r="734" spans="3:6">
      <c r="C734" s="1271"/>
      <c r="D734" s="1270"/>
      <c r="E734" s="1257"/>
      <c r="F734" s="1256" t="s">
        <v>3213</v>
      </c>
    </row>
    <row r="735" spans="3:6">
      <c r="C735" s="1271"/>
      <c r="D735" s="1270"/>
      <c r="E735" s="1257"/>
      <c r="F735" s="1256" t="s">
        <v>3212</v>
      </c>
    </row>
    <row r="736" spans="3:6">
      <c r="C736" s="1271"/>
      <c r="D736" s="1270"/>
      <c r="E736" s="1257"/>
      <c r="F736" s="1256" t="s">
        <v>3211</v>
      </c>
    </row>
    <row r="737" spans="3:6">
      <c r="C737" s="1271"/>
      <c r="D737" s="1270"/>
      <c r="E737" s="1257">
        <v>244</v>
      </c>
      <c r="F737" s="1258" t="s">
        <v>3210</v>
      </c>
    </row>
    <row r="738" spans="3:6">
      <c r="C738" s="1271"/>
      <c r="D738" s="1270"/>
      <c r="E738" s="1257"/>
      <c r="F738" s="1256" t="s">
        <v>3209</v>
      </c>
    </row>
    <row r="739" spans="3:6">
      <c r="C739" s="1271"/>
      <c r="D739" s="1270"/>
      <c r="E739" s="1257"/>
      <c r="F739" s="1256" t="s">
        <v>3208</v>
      </c>
    </row>
    <row r="740" spans="3:6">
      <c r="C740" s="1271"/>
      <c r="D740" s="1270"/>
      <c r="E740" s="1257"/>
      <c r="F740" s="1256" t="s">
        <v>3207</v>
      </c>
    </row>
    <row r="741" spans="3:6">
      <c r="C741" s="1271"/>
      <c r="D741" s="1270"/>
      <c r="E741" s="1257"/>
      <c r="F741" s="1256" t="s">
        <v>3206</v>
      </c>
    </row>
    <row r="742" spans="3:6">
      <c r="C742" s="1271"/>
      <c r="D742" s="1270"/>
      <c r="E742" s="1257"/>
      <c r="F742" s="1256" t="s">
        <v>3205</v>
      </c>
    </row>
    <row r="743" spans="3:6">
      <c r="C743" s="1271"/>
      <c r="D743" s="1270"/>
      <c r="E743" s="1257"/>
      <c r="F743" s="1256" t="s">
        <v>3204</v>
      </c>
    </row>
    <row r="744" spans="3:6">
      <c r="C744" s="1271"/>
      <c r="D744" s="1270"/>
      <c r="E744" s="1257">
        <v>245</v>
      </c>
      <c r="F744" s="1258" t="s">
        <v>3203</v>
      </c>
    </row>
    <row r="745" spans="3:6">
      <c r="C745" s="1271"/>
      <c r="D745" s="1270"/>
      <c r="E745" s="1257"/>
      <c r="F745" s="1256" t="s">
        <v>3202</v>
      </c>
    </row>
    <row r="746" spans="3:6">
      <c r="C746" s="1271"/>
      <c r="D746" s="1270"/>
      <c r="E746" s="1257"/>
      <c r="F746" s="1256" t="s">
        <v>3201</v>
      </c>
    </row>
    <row r="747" spans="3:6">
      <c r="C747" s="1271"/>
      <c r="D747" s="1270"/>
      <c r="E747" s="1257"/>
      <c r="F747" s="1256" t="s">
        <v>3200</v>
      </c>
    </row>
    <row r="748" spans="3:6">
      <c r="C748" s="1271"/>
      <c r="D748" s="1270"/>
      <c r="E748" s="1257">
        <v>246</v>
      </c>
      <c r="F748" s="1258" t="s">
        <v>3199</v>
      </c>
    </row>
    <row r="749" spans="3:6">
      <c r="C749" s="1271"/>
      <c r="D749" s="1270"/>
      <c r="E749" s="1257"/>
      <c r="F749" s="1256" t="s">
        <v>3198</v>
      </c>
    </row>
    <row r="750" spans="3:6">
      <c r="C750" s="1271"/>
      <c r="D750" s="1270"/>
      <c r="E750" s="1257"/>
      <c r="F750" s="1256" t="s">
        <v>3197</v>
      </c>
    </row>
    <row r="751" spans="3:6">
      <c r="C751" s="1271"/>
      <c r="D751" s="1270"/>
      <c r="E751" s="1257"/>
      <c r="F751" s="1256" t="s">
        <v>3196</v>
      </c>
    </row>
    <row r="752" spans="3:6">
      <c r="C752" s="1271"/>
      <c r="D752" s="1270"/>
      <c r="E752" s="1257"/>
      <c r="F752" s="1256" t="s">
        <v>3195</v>
      </c>
    </row>
    <row r="753" spans="3:6">
      <c r="C753" s="1271"/>
      <c r="D753" s="1270"/>
      <c r="E753" s="1257"/>
      <c r="F753" s="1256" t="s">
        <v>3194</v>
      </c>
    </row>
    <row r="754" spans="3:6">
      <c r="C754" s="1271"/>
      <c r="D754" s="1270"/>
      <c r="E754" s="1257"/>
      <c r="F754" s="1256" t="s">
        <v>3193</v>
      </c>
    </row>
    <row r="755" spans="3:6">
      <c r="C755" s="1271"/>
      <c r="D755" s="1270"/>
      <c r="E755" s="1257">
        <v>247</v>
      </c>
      <c r="F755" s="1258" t="s">
        <v>3192</v>
      </c>
    </row>
    <row r="756" spans="3:6">
      <c r="C756" s="1271"/>
      <c r="D756" s="1270"/>
      <c r="E756" s="1257"/>
      <c r="F756" s="1256" t="s">
        <v>3191</v>
      </c>
    </row>
    <row r="757" spans="3:6">
      <c r="C757" s="1271"/>
      <c r="D757" s="1270"/>
      <c r="E757" s="1257"/>
      <c r="F757" s="1256" t="s">
        <v>3190</v>
      </c>
    </row>
    <row r="758" spans="3:6">
      <c r="C758" s="1271"/>
      <c r="D758" s="1270"/>
      <c r="E758" s="1257">
        <v>248</v>
      </c>
      <c r="F758" s="1258" t="s">
        <v>3189</v>
      </c>
    </row>
    <row r="759" spans="3:6">
      <c r="C759" s="1271"/>
      <c r="D759" s="1270"/>
      <c r="E759" s="1257"/>
      <c r="F759" s="1256" t="s">
        <v>3188</v>
      </c>
    </row>
    <row r="760" spans="3:6">
      <c r="C760" s="1271"/>
      <c r="D760" s="1270"/>
      <c r="E760" s="1257">
        <v>249</v>
      </c>
      <c r="F760" s="1258" t="s">
        <v>3187</v>
      </c>
    </row>
    <row r="761" spans="3:6">
      <c r="C761" s="1271"/>
      <c r="D761" s="1270"/>
      <c r="E761" s="1257"/>
      <c r="F761" s="1256" t="s">
        <v>3186</v>
      </c>
    </row>
    <row r="762" spans="3:6">
      <c r="C762" s="1271"/>
      <c r="D762" s="1270"/>
      <c r="E762" s="1257"/>
      <c r="F762" s="1256" t="s">
        <v>3185</v>
      </c>
    </row>
    <row r="763" spans="3:6">
      <c r="C763" s="1271"/>
      <c r="D763" s="1270"/>
      <c r="E763" s="1257"/>
      <c r="F763" s="1256" t="s">
        <v>3184</v>
      </c>
    </row>
    <row r="764" spans="3:6" ht="14.25">
      <c r="C764" s="1262" t="s">
        <v>1829</v>
      </c>
      <c r="D764" s="1261">
        <v>25</v>
      </c>
      <c r="E764" s="1260"/>
      <c r="F764" s="1259" t="s">
        <v>3183</v>
      </c>
    </row>
    <row r="765" spans="3:6">
      <c r="C765" s="1271"/>
      <c r="D765" s="1270"/>
      <c r="E765" s="1257">
        <v>250</v>
      </c>
      <c r="F765" s="1258" t="s">
        <v>3182</v>
      </c>
    </row>
    <row r="766" spans="3:6">
      <c r="C766" s="1271"/>
      <c r="D766" s="1270"/>
      <c r="E766" s="1257"/>
      <c r="F766" s="1256" t="s">
        <v>3181</v>
      </c>
    </row>
    <row r="767" spans="3:6">
      <c r="C767" s="1271"/>
      <c r="D767" s="1270"/>
      <c r="E767" s="1257"/>
      <c r="F767" s="1256" t="s">
        <v>3180</v>
      </c>
    </row>
    <row r="768" spans="3:6">
      <c r="C768" s="1271"/>
      <c r="D768" s="1270"/>
      <c r="E768" s="1257">
        <v>251</v>
      </c>
      <c r="F768" s="1258" t="s">
        <v>3179</v>
      </c>
    </row>
    <row r="769" spans="3:6">
      <c r="C769" s="1271"/>
      <c r="D769" s="1270"/>
      <c r="E769" s="1257"/>
      <c r="F769" s="1256" t="s">
        <v>3178</v>
      </c>
    </row>
    <row r="770" spans="3:6">
      <c r="C770" s="1271"/>
      <c r="D770" s="1270"/>
      <c r="E770" s="1257"/>
      <c r="F770" s="1256" t="s">
        <v>3177</v>
      </c>
    </row>
    <row r="771" spans="3:6">
      <c r="C771" s="1271"/>
      <c r="D771" s="1270"/>
      <c r="E771" s="1257"/>
      <c r="F771" s="1256" t="s">
        <v>3176</v>
      </c>
    </row>
    <row r="772" spans="3:6">
      <c r="C772" s="1271"/>
      <c r="D772" s="1270"/>
      <c r="E772" s="1257"/>
      <c r="F772" s="1256" t="s">
        <v>3175</v>
      </c>
    </row>
    <row r="773" spans="3:6">
      <c r="C773" s="1271"/>
      <c r="D773" s="1270"/>
      <c r="E773" s="1257">
        <v>252</v>
      </c>
      <c r="F773" s="1258" t="s">
        <v>3174</v>
      </c>
    </row>
    <row r="774" spans="3:6">
      <c r="C774" s="1271"/>
      <c r="D774" s="1270"/>
      <c r="E774" s="1257"/>
      <c r="F774" s="1256" t="s">
        <v>3173</v>
      </c>
    </row>
    <row r="775" spans="3:6">
      <c r="C775" s="1271"/>
      <c r="D775" s="1270"/>
      <c r="E775" s="1257"/>
      <c r="F775" s="1256" t="s">
        <v>3172</v>
      </c>
    </row>
    <row r="776" spans="3:6">
      <c r="C776" s="1271"/>
      <c r="D776" s="1270"/>
      <c r="E776" s="1257"/>
      <c r="F776" s="1256" t="s">
        <v>3171</v>
      </c>
    </row>
    <row r="777" spans="3:6">
      <c r="C777" s="1271"/>
      <c r="D777" s="1270"/>
      <c r="E777" s="1257">
        <v>253</v>
      </c>
      <c r="F777" s="1258" t="s">
        <v>3170</v>
      </c>
    </row>
    <row r="778" spans="3:6">
      <c r="C778" s="1271"/>
      <c r="D778" s="1270"/>
      <c r="E778" s="1257"/>
      <c r="F778" s="1256" t="s">
        <v>3169</v>
      </c>
    </row>
    <row r="779" spans="3:6">
      <c r="C779" s="1271"/>
      <c r="D779" s="1270"/>
      <c r="E779" s="1257"/>
      <c r="F779" s="1256" t="s">
        <v>3168</v>
      </c>
    </row>
    <row r="780" spans="3:6">
      <c r="C780" s="1271"/>
      <c r="D780" s="1270"/>
      <c r="E780" s="1257"/>
      <c r="F780" s="1256" t="s">
        <v>3167</v>
      </c>
    </row>
    <row r="781" spans="3:6">
      <c r="C781" s="1271"/>
      <c r="D781" s="1270"/>
      <c r="E781" s="1257"/>
      <c r="F781" s="1256" t="s">
        <v>3166</v>
      </c>
    </row>
    <row r="782" spans="3:6">
      <c r="C782" s="1271"/>
      <c r="D782" s="1270"/>
      <c r="E782" s="1257"/>
      <c r="F782" s="1256" t="s">
        <v>3165</v>
      </c>
    </row>
    <row r="783" spans="3:6">
      <c r="C783" s="1271"/>
      <c r="D783" s="1270"/>
      <c r="E783" s="1257">
        <v>259</v>
      </c>
      <c r="F783" s="1258" t="s">
        <v>3164</v>
      </c>
    </row>
    <row r="784" spans="3:6">
      <c r="C784" s="1271"/>
      <c r="D784" s="1270"/>
      <c r="E784" s="1257"/>
      <c r="F784" s="1256" t="s">
        <v>3163</v>
      </c>
    </row>
    <row r="785" spans="3:6">
      <c r="C785" s="1271"/>
      <c r="D785" s="1270"/>
      <c r="E785" s="1257"/>
      <c r="F785" s="1256" t="s">
        <v>3162</v>
      </c>
    </row>
    <row r="786" spans="3:6">
      <c r="C786" s="1271"/>
      <c r="D786" s="1270"/>
      <c r="E786" s="1257"/>
      <c r="F786" s="1256" t="s">
        <v>3161</v>
      </c>
    </row>
    <row r="787" spans="3:6">
      <c r="C787" s="1271"/>
      <c r="D787" s="1270"/>
      <c r="E787" s="1257"/>
      <c r="F787" s="1256" t="s">
        <v>3160</v>
      </c>
    </row>
    <row r="788" spans="3:6">
      <c r="C788" s="1271"/>
      <c r="D788" s="1270"/>
      <c r="E788" s="1257"/>
      <c r="F788" s="1256" t="s">
        <v>3159</v>
      </c>
    </row>
    <row r="789" spans="3:6">
      <c r="C789" s="1271"/>
      <c r="D789" s="1270"/>
      <c r="E789" s="1257"/>
      <c r="F789" s="1256" t="s">
        <v>3158</v>
      </c>
    </row>
    <row r="790" spans="3:6">
      <c r="C790" s="1271"/>
      <c r="D790" s="1270"/>
      <c r="E790" s="1257"/>
      <c r="F790" s="1256" t="s">
        <v>3157</v>
      </c>
    </row>
    <row r="791" spans="3:6" ht="14.25">
      <c r="C791" s="1262" t="s">
        <v>1829</v>
      </c>
      <c r="D791" s="1261">
        <v>26</v>
      </c>
      <c r="E791" s="1260"/>
      <c r="F791" s="1259" t="s">
        <v>3156</v>
      </c>
    </row>
    <row r="792" spans="3:6">
      <c r="C792" s="1271"/>
      <c r="D792" s="1270"/>
      <c r="E792" s="1257">
        <v>260</v>
      </c>
      <c r="F792" s="1258" t="s">
        <v>3155</v>
      </c>
    </row>
    <row r="793" spans="3:6">
      <c r="C793" s="1271"/>
      <c r="D793" s="1270"/>
      <c r="E793" s="1257"/>
      <c r="F793" s="1256" t="s">
        <v>3154</v>
      </c>
    </row>
    <row r="794" spans="3:6">
      <c r="C794" s="1271"/>
      <c r="D794" s="1270"/>
      <c r="E794" s="1257"/>
      <c r="F794" s="1256" t="s">
        <v>3153</v>
      </c>
    </row>
    <row r="795" spans="3:6">
      <c r="C795" s="1271"/>
      <c r="D795" s="1270"/>
      <c r="E795" s="1257">
        <v>261</v>
      </c>
      <c r="F795" s="1258" t="s">
        <v>3152</v>
      </c>
    </row>
    <row r="796" spans="3:6">
      <c r="C796" s="1271"/>
      <c r="D796" s="1270"/>
      <c r="E796" s="1257"/>
      <c r="F796" s="1256" t="s">
        <v>3151</v>
      </c>
    </row>
    <row r="797" spans="3:6">
      <c r="C797" s="1271"/>
      <c r="D797" s="1270"/>
      <c r="E797" s="1257">
        <v>262</v>
      </c>
      <c r="F797" s="1258" t="s">
        <v>3150</v>
      </c>
    </row>
    <row r="798" spans="3:6">
      <c r="C798" s="1271"/>
      <c r="D798" s="1270"/>
      <c r="E798" s="1257"/>
      <c r="F798" s="1256" t="s">
        <v>3149</v>
      </c>
    </row>
    <row r="799" spans="3:6">
      <c r="C799" s="1271"/>
      <c r="D799" s="1270"/>
      <c r="E799" s="1257">
        <v>263</v>
      </c>
      <c r="F799" s="1258" t="s">
        <v>3148</v>
      </c>
    </row>
    <row r="800" spans="3:6">
      <c r="C800" s="1271"/>
      <c r="D800" s="1270"/>
      <c r="E800" s="1257"/>
      <c r="F800" s="1256" t="s">
        <v>3147</v>
      </c>
    </row>
    <row r="801" spans="3:6">
      <c r="C801" s="1271"/>
      <c r="D801" s="1270"/>
      <c r="E801" s="1257"/>
      <c r="F801" s="1256" t="s">
        <v>3146</v>
      </c>
    </row>
    <row r="802" spans="3:6">
      <c r="C802" s="1271"/>
      <c r="D802" s="1270"/>
      <c r="E802" s="1257"/>
      <c r="F802" s="1256" t="s">
        <v>3145</v>
      </c>
    </row>
    <row r="803" spans="3:6">
      <c r="C803" s="1271"/>
      <c r="D803" s="1270"/>
      <c r="E803" s="1257"/>
      <c r="F803" s="1256" t="s">
        <v>3144</v>
      </c>
    </row>
    <row r="804" spans="3:6">
      <c r="C804" s="1271"/>
      <c r="D804" s="1270"/>
      <c r="E804" s="1257"/>
      <c r="F804" s="1256" t="s">
        <v>3143</v>
      </c>
    </row>
    <row r="805" spans="3:6">
      <c r="C805" s="1271"/>
      <c r="D805" s="1270"/>
      <c r="E805" s="1257">
        <v>264</v>
      </c>
      <c r="F805" s="1258" t="s">
        <v>3142</v>
      </c>
    </row>
    <row r="806" spans="3:6">
      <c r="C806" s="1271"/>
      <c r="D806" s="1270"/>
      <c r="E806" s="1257"/>
      <c r="F806" s="1256" t="s">
        <v>3141</v>
      </c>
    </row>
    <row r="807" spans="3:6">
      <c r="C807" s="1271"/>
      <c r="D807" s="1270"/>
      <c r="E807" s="1257"/>
      <c r="F807" s="1256" t="s">
        <v>3140</v>
      </c>
    </row>
    <row r="808" spans="3:6">
      <c r="C808" s="1271"/>
      <c r="D808" s="1270"/>
      <c r="E808" s="1257"/>
      <c r="F808" s="1256" t="s">
        <v>3139</v>
      </c>
    </row>
    <row r="809" spans="3:6">
      <c r="C809" s="1271"/>
      <c r="D809" s="1270"/>
      <c r="E809" s="1257"/>
      <c r="F809" s="1256" t="s">
        <v>3138</v>
      </c>
    </row>
    <row r="810" spans="3:6">
      <c r="C810" s="1271"/>
      <c r="D810" s="1270"/>
      <c r="E810" s="1257"/>
      <c r="F810" s="1256" t="s">
        <v>3137</v>
      </c>
    </row>
    <row r="811" spans="3:6">
      <c r="C811" s="1271"/>
      <c r="D811" s="1270"/>
      <c r="E811" s="1257">
        <v>265</v>
      </c>
      <c r="F811" s="1258" t="s">
        <v>3136</v>
      </c>
    </row>
    <row r="812" spans="3:6">
      <c r="C812" s="1271"/>
      <c r="D812" s="1270"/>
      <c r="E812" s="1257"/>
      <c r="F812" s="1256" t="s">
        <v>3135</v>
      </c>
    </row>
    <row r="813" spans="3:6">
      <c r="C813" s="1271"/>
      <c r="D813" s="1270"/>
      <c r="E813" s="1257"/>
      <c r="F813" s="1256" t="s">
        <v>3134</v>
      </c>
    </row>
    <row r="814" spans="3:6">
      <c r="C814" s="1271"/>
      <c r="D814" s="1270"/>
      <c r="E814" s="1257"/>
      <c r="F814" s="1256" t="s">
        <v>3133</v>
      </c>
    </row>
    <row r="815" spans="3:6">
      <c r="C815" s="1271"/>
      <c r="D815" s="1270"/>
      <c r="E815" s="1257">
        <v>266</v>
      </c>
      <c r="F815" s="1258" t="s">
        <v>3132</v>
      </c>
    </row>
    <row r="816" spans="3:6">
      <c r="C816" s="1271"/>
      <c r="D816" s="1270"/>
      <c r="E816" s="1257"/>
      <c r="F816" s="1256" t="s">
        <v>3131</v>
      </c>
    </row>
    <row r="817" spans="3:6">
      <c r="C817" s="1271"/>
      <c r="D817" s="1270"/>
      <c r="E817" s="1257"/>
      <c r="F817" s="1256" t="s">
        <v>3130</v>
      </c>
    </row>
    <row r="818" spans="3:6">
      <c r="C818" s="1271"/>
      <c r="D818" s="1270"/>
      <c r="E818" s="1257"/>
      <c r="F818" s="1256" t="s">
        <v>3129</v>
      </c>
    </row>
    <row r="819" spans="3:6">
      <c r="C819" s="1271"/>
      <c r="D819" s="1270"/>
      <c r="E819" s="1257"/>
      <c r="F819" s="1256" t="s">
        <v>3128</v>
      </c>
    </row>
    <row r="820" spans="3:6">
      <c r="C820" s="1271"/>
      <c r="D820" s="1270"/>
      <c r="E820" s="1257">
        <v>267</v>
      </c>
      <c r="F820" s="1258" t="s">
        <v>3127</v>
      </c>
    </row>
    <row r="821" spans="3:6">
      <c r="C821" s="1271"/>
      <c r="D821" s="1270"/>
      <c r="E821" s="1257"/>
      <c r="F821" s="1256" t="s">
        <v>3126</v>
      </c>
    </row>
    <row r="822" spans="3:6">
      <c r="C822" s="1271"/>
      <c r="D822" s="1270"/>
      <c r="E822" s="1257"/>
      <c r="F822" s="1256" t="s">
        <v>3125</v>
      </c>
    </row>
    <row r="823" spans="3:6">
      <c r="C823" s="1271"/>
      <c r="D823" s="1270"/>
      <c r="E823" s="1257">
        <v>269</v>
      </c>
      <c r="F823" s="1258" t="s">
        <v>3124</v>
      </c>
    </row>
    <row r="824" spans="3:6">
      <c r="C824" s="1271"/>
      <c r="D824" s="1270"/>
      <c r="E824" s="1257"/>
      <c r="F824" s="1256" t="s">
        <v>3123</v>
      </c>
    </row>
    <row r="825" spans="3:6">
      <c r="C825" s="1271"/>
      <c r="D825" s="1270"/>
      <c r="E825" s="1257"/>
      <c r="F825" s="1256" t="s">
        <v>3122</v>
      </c>
    </row>
    <row r="826" spans="3:6">
      <c r="C826" s="1271"/>
      <c r="D826" s="1270"/>
      <c r="E826" s="1257"/>
      <c r="F826" s="1256" t="s">
        <v>3121</v>
      </c>
    </row>
    <row r="827" spans="3:6">
      <c r="C827" s="1271"/>
      <c r="D827" s="1270"/>
      <c r="E827" s="1257"/>
      <c r="F827" s="1256" t="s">
        <v>3120</v>
      </c>
    </row>
    <row r="828" spans="3:6">
      <c r="C828" s="1271"/>
      <c r="D828" s="1270"/>
      <c r="E828" s="1257"/>
      <c r="F828" s="1256" t="s">
        <v>3119</v>
      </c>
    </row>
    <row r="829" spans="3:6" ht="14.25">
      <c r="C829" s="1262" t="s">
        <v>1829</v>
      </c>
      <c r="D829" s="1261">
        <v>27</v>
      </c>
      <c r="E829" s="1260"/>
      <c r="F829" s="1259" t="s">
        <v>3118</v>
      </c>
    </row>
    <row r="830" spans="3:6">
      <c r="C830" s="1271"/>
      <c r="D830" s="1270"/>
      <c r="E830" s="1257">
        <v>270</v>
      </c>
      <c r="F830" s="1258" t="s">
        <v>3117</v>
      </c>
    </row>
    <row r="831" spans="3:6">
      <c r="C831" s="1271"/>
      <c r="D831" s="1270"/>
      <c r="E831" s="1257"/>
      <c r="F831" s="1256" t="s">
        <v>3116</v>
      </c>
    </row>
    <row r="832" spans="3:6">
      <c r="C832" s="1271"/>
      <c r="D832" s="1270"/>
      <c r="E832" s="1257"/>
      <c r="F832" s="1256" t="s">
        <v>3115</v>
      </c>
    </row>
    <row r="833" spans="3:6">
      <c r="C833" s="1271"/>
      <c r="D833" s="1270"/>
      <c r="E833" s="1257">
        <v>271</v>
      </c>
      <c r="F833" s="1258" t="s">
        <v>3114</v>
      </c>
    </row>
    <row r="834" spans="3:6">
      <c r="C834" s="1271"/>
      <c r="D834" s="1270"/>
      <c r="E834" s="1257"/>
      <c r="F834" s="1256" t="s">
        <v>3113</v>
      </c>
    </row>
    <row r="835" spans="3:6">
      <c r="C835" s="1271"/>
      <c r="D835" s="1270"/>
      <c r="E835" s="1257"/>
      <c r="F835" s="1256" t="s">
        <v>3112</v>
      </c>
    </row>
    <row r="836" spans="3:6">
      <c r="C836" s="1271"/>
      <c r="D836" s="1270"/>
      <c r="E836" s="1257">
        <v>272</v>
      </c>
      <c r="F836" s="1258" t="s">
        <v>3111</v>
      </c>
    </row>
    <row r="837" spans="3:6">
      <c r="C837" s="1271"/>
      <c r="D837" s="1270"/>
      <c r="E837" s="1257"/>
      <c r="F837" s="1256" t="s">
        <v>3110</v>
      </c>
    </row>
    <row r="838" spans="3:6">
      <c r="C838" s="1271"/>
      <c r="D838" s="1270"/>
      <c r="E838" s="1257"/>
      <c r="F838" s="1256" t="s">
        <v>3109</v>
      </c>
    </row>
    <row r="839" spans="3:6">
      <c r="C839" s="1271"/>
      <c r="D839" s="1270"/>
      <c r="E839" s="1257"/>
      <c r="F839" s="1256" t="s">
        <v>3108</v>
      </c>
    </row>
    <row r="840" spans="3:6">
      <c r="C840" s="1271"/>
      <c r="D840" s="1270"/>
      <c r="E840" s="1257"/>
      <c r="F840" s="1256" t="s">
        <v>3107</v>
      </c>
    </row>
    <row r="841" spans="3:6">
      <c r="C841" s="1271"/>
      <c r="D841" s="1270"/>
      <c r="E841" s="1257">
        <v>273</v>
      </c>
      <c r="F841" s="1258" t="s">
        <v>3106</v>
      </c>
    </row>
    <row r="842" spans="3:6">
      <c r="C842" s="1271"/>
      <c r="D842" s="1270"/>
      <c r="E842" s="1257"/>
      <c r="F842" s="1256" t="s">
        <v>3105</v>
      </c>
    </row>
    <row r="843" spans="3:6">
      <c r="C843" s="1271"/>
      <c r="D843" s="1270"/>
      <c r="E843" s="1257"/>
      <c r="F843" s="1256" t="s">
        <v>3104</v>
      </c>
    </row>
    <row r="844" spans="3:6">
      <c r="C844" s="1271"/>
      <c r="D844" s="1270"/>
      <c r="E844" s="1257"/>
      <c r="F844" s="1256" t="s">
        <v>3103</v>
      </c>
    </row>
    <row r="845" spans="3:6">
      <c r="C845" s="1271"/>
      <c r="D845" s="1270"/>
      <c r="E845" s="1257"/>
      <c r="F845" s="1256" t="s">
        <v>3102</v>
      </c>
    </row>
    <row r="846" spans="3:6">
      <c r="C846" s="1271"/>
      <c r="D846" s="1270"/>
      <c r="E846" s="1257"/>
      <c r="F846" s="1256" t="s">
        <v>3101</v>
      </c>
    </row>
    <row r="847" spans="3:6">
      <c r="C847" s="1271"/>
      <c r="D847" s="1270"/>
      <c r="E847" s="1257"/>
      <c r="F847" s="1256" t="s">
        <v>3100</v>
      </c>
    </row>
    <row r="848" spans="3:6">
      <c r="C848" s="1271"/>
      <c r="D848" s="1270"/>
      <c r="E848" s="1257"/>
      <c r="F848" s="1256" t="s">
        <v>3099</v>
      </c>
    </row>
    <row r="849" spans="3:6">
      <c r="C849" s="1271"/>
      <c r="D849" s="1270"/>
      <c r="E849" s="1257"/>
      <c r="F849" s="1256" t="s">
        <v>3098</v>
      </c>
    </row>
    <row r="850" spans="3:6">
      <c r="C850" s="1271"/>
      <c r="D850" s="1270"/>
      <c r="E850" s="1257"/>
      <c r="F850" s="1256" t="s">
        <v>3097</v>
      </c>
    </row>
    <row r="851" spans="3:6">
      <c r="C851" s="1271"/>
      <c r="D851" s="1270"/>
      <c r="E851" s="1257">
        <v>274</v>
      </c>
      <c r="F851" s="1258" t="s">
        <v>3096</v>
      </c>
    </row>
    <row r="852" spans="3:6">
      <c r="C852" s="1271"/>
      <c r="D852" s="1270"/>
      <c r="E852" s="1257"/>
      <c r="F852" s="1256" t="s">
        <v>3095</v>
      </c>
    </row>
    <row r="853" spans="3:6">
      <c r="C853" s="1271"/>
      <c r="D853" s="1270"/>
      <c r="E853" s="1257"/>
      <c r="F853" s="1256" t="s">
        <v>3094</v>
      </c>
    </row>
    <row r="854" spans="3:6">
      <c r="C854" s="1271"/>
      <c r="D854" s="1270"/>
      <c r="E854" s="1257"/>
      <c r="F854" s="1256" t="s">
        <v>3093</v>
      </c>
    </row>
    <row r="855" spans="3:6">
      <c r="C855" s="1271"/>
      <c r="D855" s="1270"/>
      <c r="E855" s="1257"/>
      <c r="F855" s="1256" t="s">
        <v>3092</v>
      </c>
    </row>
    <row r="856" spans="3:6">
      <c r="C856" s="1271"/>
      <c r="D856" s="1270"/>
      <c r="E856" s="1257">
        <v>275</v>
      </c>
      <c r="F856" s="1258" t="s">
        <v>3091</v>
      </c>
    </row>
    <row r="857" spans="3:6">
      <c r="C857" s="1271"/>
      <c r="D857" s="1270"/>
      <c r="E857" s="1257"/>
      <c r="F857" s="1256" t="s">
        <v>3090</v>
      </c>
    </row>
    <row r="858" spans="3:6">
      <c r="C858" s="1271"/>
      <c r="D858" s="1270"/>
      <c r="E858" s="1257"/>
      <c r="F858" s="1256" t="s">
        <v>3089</v>
      </c>
    </row>
    <row r="859" spans="3:6">
      <c r="C859" s="1271"/>
      <c r="D859" s="1270"/>
      <c r="E859" s="1257"/>
      <c r="F859" s="1256" t="s">
        <v>3088</v>
      </c>
    </row>
    <row r="860" spans="3:6">
      <c r="C860" s="1271"/>
      <c r="D860" s="1270"/>
      <c r="E860" s="1257">
        <v>276</v>
      </c>
      <c r="F860" s="1258" t="s">
        <v>3087</v>
      </c>
    </row>
    <row r="861" spans="3:6">
      <c r="C861" s="1271"/>
      <c r="D861" s="1270"/>
      <c r="E861" s="1257"/>
      <c r="F861" s="1256" t="s">
        <v>3086</v>
      </c>
    </row>
    <row r="862" spans="3:6" ht="14.25">
      <c r="C862" s="1262" t="s">
        <v>1829</v>
      </c>
      <c r="D862" s="1261">
        <v>28</v>
      </c>
      <c r="E862" s="1260"/>
      <c r="F862" s="1259" t="s">
        <v>3085</v>
      </c>
    </row>
    <row r="863" spans="3:6">
      <c r="C863" s="1271"/>
      <c r="D863" s="1270"/>
      <c r="E863" s="1257">
        <v>280</v>
      </c>
      <c r="F863" s="1258" t="s">
        <v>3084</v>
      </c>
    </row>
    <row r="864" spans="3:6">
      <c r="C864" s="1271"/>
      <c r="D864" s="1270"/>
      <c r="E864" s="1257"/>
      <c r="F864" s="1256" t="s">
        <v>3083</v>
      </c>
    </row>
    <row r="865" spans="3:6">
      <c r="C865" s="1271"/>
      <c r="D865" s="1270"/>
      <c r="E865" s="1257"/>
      <c r="F865" s="1256" t="s">
        <v>3082</v>
      </c>
    </row>
    <row r="866" spans="3:6">
      <c r="C866" s="1271"/>
      <c r="D866" s="1270"/>
      <c r="E866" s="1257">
        <v>281</v>
      </c>
      <c r="F866" s="1258" t="s">
        <v>3081</v>
      </c>
    </row>
    <row r="867" spans="3:6">
      <c r="C867" s="1271"/>
      <c r="D867" s="1270"/>
      <c r="E867" s="1257"/>
      <c r="F867" s="1256" t="s">
        <v>3080</v>
      </c>
    </row>
    <row r="868" spans="3:6">
      <c r="C868" s="1271"/>
      <c r="D868" s="1270"/>
      <c r="E868" s="1257"/>
      <c r="F868" s="1256" t="s">
        <v>3079</v>
      </c>
    </row>
    <row r="869" spans="3:6">
      <c r="C869" s="1271"/>
      <c r="D869" s="1270"/>
      <c r="E869" s="1257"/>
      <c r="F869" s="1256" t="s">
        <v>3078</v>
      </c>
    </row>
    <row r="870" spans="3:6">
      <c r="C870" s="1271"/>
      <c r="D870" s="1270"/>
      <c r="E870" s="1257"/>
      <c r="F870" s="1256" t="s">
        <v>3077</v>
      </c>
    </row>
    <row r="871" spans="3:6">
      <c r="C871" s="1271"/>
      <c r="D871" s="1270"/>
      <c r="E871" s="1257"/>
      <c r="F871" s="1256" t="s">
        <v>3076</v>
      </c>
    </row>
    <row r="872" spans="3:6">
      <c r="C872" s="1271"/>
      <c r="D872" s="1270"/>
      <c r="E872" s="1257">
        <v>282</v>
      </c>
      <c r="F872" s="1258" t="s">
        <v>3075</v>
      </c>
    </row>
    <row r="873" spans="3:6">
      <c r="C873" s="1271"/>
      <c r="D873" s="1270"/>
      <c r="E873" s="1257"/>
      <c r="F873" s="1256" t="s">
        <v>3074</v>
      </c>
    </row>
    <row r="874" spans="3:6">
      <c r="C874" s="1271"/>
      <c r="D874" s="1270"/>
      <c r="E874" s="1257"/>
      <c r="F874" s="1256" t="s">
        <v>3073</v>
      </c>
    </row>
    <row r="875" spans="3:6">
      <c r="C875" s="1271"/>
      <c r="D875" s="1270"/>
      <c r="E875" s="1257"/>
      <c r="F875" s="1256" t="s">
        <v>3072</v>
      </c>
    </row>
    <row r="876" spans="3:6">
      <c r="C876" s="1271"/>
      <c r="D876" s="1270"/>
      <c r="E876" s="1257">
        <v>283</v>
      </c>
      <c r="F876" s="1258" t="s">
        <v>3071</v>
      </c>
    </row>
    <row r="877" spans="3:6">
      <c r="C877" s="1271"/>
      <c r="D877" s="1270"/>
      <c r="E877" s="1257"/>
      <c r="F877" s="1256" t="s">
        <v>3070</v>
      </c>
    </row>
    <row r="878" spans="3:6">
      <c r="C878" s="1271"/>
      <c r="D878" s="1270"/>
      <c r="E878" s="1257"/>
      <c r="F878" s="1256" t="s">
        <v>3069</v>
      </c>
    </row>
    <row r="879" spans="3:6">
      <c r="C879" s="1271"/>
      <c r="D879" s="1270"/>
      <c r="E879" s="1257">
        <v>284</v>
      </c>
      <c r="F879" s="1258" t="s">
        <v>3068</v>
      </c>
    </row>
    <row r="880" spans="3:6">
      <c r="C880" s="1271"/>
      <c r="D880" s="1270"/>
      <c r="E880" s="1257"/>
      <c r="F880" s="1256" t="s">
        <v>3067</v>
      </c>
    </row>
    <row r="881" spans="3:6">
      <c r="C881" s="1271"/>
      <c r="D881" s="1270"/>
      <c r="E881" s="1257"/>
      <c r="F881" s="1256" t="s">
        <v>3066</v>
      </c>
    </row>
    <row r="882" spans="3:6">
      <c r="C882" s="1271"/>
      <c r="D882" s="1270"/>
      <c r="E882" s="1257">
        <v>285</v>
      </c>
      <c r="F882" s="1258" t="s">
        <v>3065</v>
      </c>
    </row>
    <row r="883" spans="3:6">
      <c r="C883" s="1271"/>
      <c r="D883" s="1270"/>
      <c r="E883" s="1257"/>
      <c r="F883" s="1256" t="s">
        <v>3064</v>
      </c>
    </row>
    <row r="884" spans="3:6">
      <c r="C884" s="1271"/>
      <c r="D884" s="1270"/>
      <c r="E884" s="1257"/>
      <c r="F884" s="1256" t="s">
        <v>3063</v>
      </c>
    </row>
    <row r="885" spans="3:6">
      <c r="C885" s="1271"/>
      <c r="D885" s="1270"/>
      <c r="E885" s="1257">
        <v>289</v>
      </c>
      <c r="F885" s="1258" t="s">
        <v>3062</v>
      </c>
    </row>
    <row r="886" spans="3:6">
      <c r="C886" s="1271"/>
      <c r="D886" s="1270"/>
      <c r="E886" s="1257"/>
      <c r="F886" s="1256" t="s">
        <v>3061</v>
      </c>
    </row>
    <row r="887" spans="3:6" ht="14.25">
      <c r="C887" s="1262" t="s">
        <v>1829</v>
      </c>
      <c r="D887" s="1261">
        <v>29</v>
      </c>
      <c r="E887" s="1260"/>
      <c r="F887" s="1259" t="s">
        <v>3060</v>
      </c>
    </row>
    <row r="888" spans="3:6">
      <c r="C888" s="1271"/>
      <c r="D888" s="1270"/>
      <c r="E888" s="1257">
        <v>290</v>
      </c>
      <c r="F888" s="1258" t="s">
        <v>3059</v>
      </c>
    </row>
    <row r="889" spans="3:6">
      <c r="C889" s="1271"/>
      <c r="D889" s="1270"/>
      <c r="E889" s="1257"/>
      <c r="F889" s="1256" t="s">
        <v>3058</v>
      </c>
    </row>
    <row r="890" spans="3:6">
      <c r="C890" s="1271"/>
      <c r="D890" s="1270"/>
      <c r="E890" s="1257"/>
      <c r="F890" s="1256" t="s">
        <v>3057</v>
      </c>
    </row>
    <row r="891" spans="3:6">
      <c r="C891" s="1271"/>
      <c r="D891" s="1270"/>
      <c r="E891" s="1257">
        <v>291</v>
      </c>
      <c r="F891" s="1258" t="s">
        <v>3056</v>
      </c>
    </row>
    <row r="892" spans="3:6">
      <c r="C892" s="1271"/>
      <c r="D892" s="1270"/>
      <c r="E892" s="1257"/>
      <c r="F892" s="1256" t="s">
        <v>3055</v>
      </c>
    </row>
    <row r="893" spans="3:6">
      <c r="C893" s="1271"/>
      <c r="D893" s="1270"/>
      <c r="E893" s="1257"/>
      <c r="F893" s="1256" t="s">
        <v>3054</v>
      </c>
    </row>
    <row r="894" spans="3:6">
      <c r="C894" s="1271"/>
      <c r="D894" s="1270"/>
      <c r="E894" s="1257"/>
      <c r="F894" s="1256" t="s">
        <v>3053</v>
      </c>
    </row>
    <row r="895" spans="3:6">
      <c r="C895" s="1271"/>
      <c r="D895" s="1270"/>
      <c r="E895" s="1257"/>
      <c r="F895" s="1256" t="s">
        <v>3052</v>
      </c>
    </row>
    <row r="896" spans="3:6">
      <c r="C896" s="1271"/>
      <c r="D896" s="1270"/>
      <c r="E896" s="1257"/>
      <c r="F896" s="1256" t="s">
        <v>3051</v>
      </c>
    </row>
    <row r="897" spans="3:6">
      <c r="C897" s="1271"/>
      <c r="D897" s="1270"/>
      <c r="E897" s="1257">
        <v>292</v>
      </c>
      <c r="F897" s="1258" t="s">
        <v>3050</v>
      </c>
    </row>
    <row r="898" spans="3:6">
      <c r="C898" s="1271"/>
      <c r="D898" s="1270"/>
      <c r="E898" s="1257"/>
      <c r="F898" s="1256" t="s">
        <v>3049</v>
      </c>
    </row>
    <row r="899" spans="3:6">
      <c r="C899" s="1271"/>
      <c r="D899" s="1270"/>
      <c r="E899" s="1257"/>
      <c r="F899" s="1256" t="s">
        <v>3048</v>
      </c>
    </row>
    <row r="900" spans="3:6">
      <c r="C900" s="1271"/>
      <c r="D900" s="1270"/>
      <c r="E900" s="1257"/>
      <c r="F900" s="1256" t="s">
        <v>3047</v>
      </c>
    </row>
    <row r="901" spans="3:6">
      <c r="C901" s="1271"/>
      <c r="D901" s="1270"/>
      <c r="E901" s="1257">
        <v>293</v>
      </c>
      <c r="F901" s="1258" t="s">
        <v>3046</v>
      </c>
    </row>
    <row r="902" spans="3:6">
      <c r="C902" s="1271"/>
      <c r="D902" s="1270"/>
      <c r="E902" s="1257"/>
      <c r="F902" s="1256" t="s">
        <v>3045</v>
      </c>
    </row>
    <row r="903" spans="3:6">
      <c r="C903" s="1271"/>
      <c r="D903" s="1270"/>
      <c r="E903" s="1257"/>
      <c r="F903" s="1256" t="s">
        <v>3044</v>
      </c>
    </row>
    <row r="904" spans="3:6">
      <c r="C904" s="1271"/>
      <c r="D904" s="1270"/>
      <c r="E904" s="1257"/>
      <c r="F904" s="1256" t="s">
        <v>3043</v>
      </c>
    </row>
    <row r="905" spans="3:6">
      <c r="C905" s="1271"/>
      <c r="D905" s="1270"/>
      <c r="E905" s="1257"/>
      <c r="F905" s="1256" t="s">
        <v>3042</v>
      </c>
    </row>
    <row r="906" spans="3:6">
      <c r="C906" s="1271"/>
      <c r="D906" s="1270"/>
      <c r="E906" s="1257">
        <v>294</v>
      </c>
      <c r="F906" s="1258" t="s">
        <v>3041</v>
      </c>
    </row>
    <row r="907" spans="3:6">
      <c r="C907" s="1271"/>
      <c r="D907" s="1270"/>
      <c r="E907" s="1257"/>
      <c r="F907" s="1256" t="s">
        <v>3040</v>
      </c>
    </row>
    <row r="908" spans="3:6">
      <c r="C908" s="1271"/>
      <c r="D908" s="1270"/>
      <c r="E908" s="1257"/>
      <c r="F908" s="1256" t="s">
        <v>3039</v>
      </c>
    </row>
    <row r="909" spans="3:6">
      <c r="C909" s="1271"/>
      <c r="D909" s="1270"/>
      <c r="E909" s="1257">
        <v>295</v>
      </c>
      <c r="F909" s="1258" t="s">
        <v>3038</v>
      </c>
    </row>
    <row r="910" spans="3:6">
      <c r="C910" s="1271"/>
      <c r="D910" s="1270"/>
      <c r="E910" s="1257"/>
      <c r="F910" s="1256" t="s">
        <v>3037</v>
      </c>
    </row>
    <row r="911" spans="3:6">
      <c r="C911" s="1271"/>
      <c r="D911" s="1270"/>
      <c r="E911" s="1257"/>
      <c r="F911" s="1256" t="s">
        <v>3036</v>
      </c>
    </row>
    <row r="912" spans="3:6">
      <c r="C912" s="1271"/>
      <c r="D912" s="1270"/>
      <c r="E912" s="1257">
        <v>296</v>
      </c>
      <c r="F912" s="1258" t="s">
        <v>3035</v>
      </c>
    </row>
    <row r="913" spans="3:6">
      <c r="C913" s="1271"/>
      <c r="D913" s="1270"/>
      <c r="E913" s="1257"/>
      <c r="F913" s="1256" t="s">
        <v>3034</v>
      </c>
    </row>
    <row r="914" spans="3:6">
      <c r="C914" s="1271"/>
      <c r="D914" s="1270"/>
      <c r="E914" s="1257"/>
      <c r="F914" s="1256" t="s">
        <v>3033</v>
      </c>
    </row>
    <row r="915" spans="3:6">
      <c r="C915" s="1271"/>
      <c r="D915" s="1270"/>
      <c r="E915" s="1257"/>
      <c r="F915" s="1256" t="s">
        <v>3032</v>
      </c>
    </row>
    <row r="916" spans="3:6">
      <c r="C916" s="1271"/>
      <c r="D916" s="1270"/>
      <c r="E916" s="1257">
        <v>297</v>
      </c>
      <c r="F916" s="1258" t="s">
        <v>3031</v>
      </c>
    </row>
    <row r="917" spans="3:6">
      <c r="C917" s="1271"/>
      <c r="D917" s="1270"/>
      <c r="E917" s="1257"/>
      <c r="F917" s="1256" t="s">
        <v>3030</v>
      </c>
    </row>
    <row r="918" spans="3:6">
      <c r="C918" s="1271"/>
      <c r="D918" s="1270"/>
      <c r="E918" s="1257"/>
      <c r="F918" s="1256" t="s">
        <v>3029</v>
      </c>
    </row>
    <row r="919" spans="3:6">
      <c r="C919" s="1271"/>
      <c r="D919" s="1270"/>
      <c r="E919" s="1257"/>
      <c r="F919" s="1256" t="s">
        <v>3028</v>
      </c>
    </row>
    <row r="920" spans="3:6">
      <c r="C920" s="1271"/>
      <c r="D920" s="1270"/>
      <c r="E920" s="1257">
        <v>299</v>
      </c>
      <c r="F920" s="1258" t="s">
        <v>3027</v>
      </c>
    </row>
    <row r="921" spans="3:6">
      <c r="C921" s="1271"/>
      <c r="D921" s="1270"/>
      <c r="E921" s="1257"/>
      <c r="F921" s="1256" t="s">
        <v>3026</v>
      </c>
    </row>
    <row r="922" spans="3:6" ht="14.25">
      <c r="C922" s="1262" t="s">
        <v>1829</v>
      </c>
      <c r="D922" s="1261">
        <v>30</v>
      </c>
      <c r="E922" s="1260"/>
      <c r="F922" s="1259" t="s">
        <v>3025</v>
      </c>
    </row>
    <row r="923" spans="3:6">
      <c r="C923" s="1271"/>
      <c r="D923" s="1270"/>
      <c r="E923" s="1257">
        <v>300</v>
      </c>
      <c r="F923" s="1258" t="s">
        <v>3024</v>
      </c>
    </row>
    <row r="924" spans="3:6">
      <c r="C924" s="1271"/>
      <c r="D924" s="1270"/>
      <c r="E924" s="1257"/>
      <c r="F924" s="1256" t="s">
        <v>3023</v>
      </c>
    </row>
    <row r="925" spans="3:6">
      <c r="C925" s="1271"/>
      <c r="D925" s="1270"/>
      <c r="E925" s="1257"/>
      <c r="F925" s="1256" t="s">
        <v>3022</v>
      </c>
    </row>
    <row r="926" spans="3:6">
      <c r="C926" s="1271"/>
      <c r="D926" s="1270"/>
      <c r="E926" s="1257">
        <v>301</v>
      </c>
      <c r="F926" s="1258" t="s">
        <v>3021</v>
      </c>
    </row>
    <row r="927" spans="3:6">
      <c r="C927" s="1271"/>
      <c r="D927" s="1270"/>
      <c r="E927" s="1257"/>
      <c r="F927" s="1256" t="s">
        <v>3020</v>
      </c>
    </row>
    <row r="928" spans="3:6">
      <c r="C928" s="1271"/>
      <c r="D928" s="1270"/>
      <c r="E928" s="1257"/>
      <c r="F928" s="1256" t="s">
        <v>3019</v>
      </c>
    </row>
    <row r="929" spans="3:6">
      <c r="C929" s="1271"/>
      <c r="D929" s="1270"/>
      <c r="E929" s="1257"/>
      <c r="F929" s="1256" t="s">
        <v>3018</v>
      </c>
    </row>
    <row r="930" spans="3:6">
      <c r="C930" s="1271"/>
      <c r="D930" s="1270"/>
      <c r="E930" s="1257"/>
      <c r="F930" s="1256" t="s">
        <v>3017</v>
      </c>
    </row>
    <row r="931" spans="3:6">
      <c r="C931" s="1271"/>
      <c r="D931" s="1270"/>
      <c r="E931" s="1257"/>
      <c r="F931" s="1256" t="s">
        <v>3016</v>
      </c>
    </row>
    <row r="932" spans="3:6">
      <c r="C932" s="1271"/>
      <c r="D932" s="1270"/>
      <c r="E932" s="1257"/>
      <c r="F932" s="1256" t="s">
        <v>3015</v>
      </c>
    </row>
    <row r="933" spans="3:6">
      <c r="C933" s="1271"/>
      <c r="D933" s="1270"/>
      <c r="E933" s="1257">
        <v>302</v>
      </c>
      <c r="F933" s="1258" t="s">
        <v>3014</v>
      </c>
    </row>
    <row r="934" spans="3:6">
      <c r="C934" s="1271"/>
      <c r="D934" s="1270"/>
      <c r="E934" s="1257"/>
      <c r="F934" s="1256" t="s">
        <v>3013</v>
      </c>
    </row>
    <row r="935" spans="3:6">
      <c r="C935" s="1271"/>
      <c r="D935" s="1270"/>
      <c r="E935" s="1257"/>
      <c r="F935" s="1256" t="s">
        <v>3012</v>
      </c>
    </row>
    <row r="936" spans="3:6">
      <c r="C936" s="1271"/>
      <c r="D936" s="1270"/>
      <c r="E936" s="1257"/>
      <c r="F936" s="1256" t="s">
        <v>3011</v>
      </c>
    </row>
    <row r="937" spans="3:6">
      <c r="C937" s="1271"/>
      <c r="D937" s="1270"/>
      <c r="E937" s="1257">
        <v>303</v>
      </c>
      <c r="F937" s="1258" t="s">
        <v>3010</v>
      </c>
    </row>
    <row r="938" spans="3:6">
      <c r="C938" s="1271"/>
      <c r="D938" s="1270"/>
      <c r="E938" s="1257"/>
      <c r="F938" s="1256" t="s">
        <v>3009</v>
      </c>
    </row>
    <row r="939" spans="3:6">
      <c r="C939" s="1271"/>
      <c r="D939" s="1270"/>
      <c r="E939" s="1257"/>
      <c r="F939" s="1256" t="s">
        <v>3008</v>
      </c>
    </row>
    <row r="940" spans="3:6">
      <c r="C940" s="1271"/>
      <c r="D940" s="1270"/>
      <c r="E940" s="1257"/>
      <c r="F940" s="1256" t="s">
        <v>3007</v>
      </c>
    </row>
    <row r="941" spans="3:6">
      <c r="C941" s="1271"/>
      <c r="D941" s="1270"/>
      <c r="E941" s="1257"/>
      <c r="F941" s="1256" t="s">
        <v>3006</v>
      </c>
    </row>
    <row r="942" spans="3:6">
      <c r="C942" s="1271"/>
      <c r="D942" s="1270"/>
      <c r="E942" s="1257"/>
      <c r="F942" s="1256" t="s">
        <v>3005</v>
      </c>
    </row>
    <row r="943" spans="3:6">
      <c r="C943" s="1271"/>
      <c r="D943" s="1270"/>
      <c r="E943" s="1257"/>
      <c r="F943" s="1256" t="s">
        <v>3004</v>
      </c>
    </row>
    <row r="944" spans="3:6" ht="14.25">
      <c r="C944" s="1262" t="s">
        <v>1829</v>
      </c>
      <c r="D944" s="1261">
        <v>31</v>
      </c>
      <c r="E944" s="1260"/>
      <c r="F944" s="1259" t="s">
        <v>3003</v>
      </c>
    </row>
    <row r="945" spans="3:6">
      <c r="C945" s="1271"/>
      <c r="D945" s="1270"/>
      <c r="E945" s="1257">
        <v>310</v>
      </c>
      <c r="F945" s="1258" t="s">
        <v>3002</v>
      </c>
    </row>
    <row r="946" spans="3:6">
      <c r="C946" s="1271"/>
      <c r="D946" s="1270"/>
      <c r="E946" s="1257"/>
      <c r="F946" s="1256" t="s">
        <v>3001</v>
      </c>
    </row>
    <row r="947" spans="3:6">
      <c r="C947" s="1271"/>
      <c r="D947" s="1270"/>
      <c r="E947" s="1257"/>
      <c r="F947" s="1256" t="s">
        <v>3000</v>
      </c>
    </row>
    <row r="948" spans="3:6">
      <c r="C948" s="1271"/>
      <c r="D948" s="1270"/>
      <c r="E948" s="1257">
        <v>311</v>
      </c>
      <c r="F948" s="1258" t="s">
        <v>2999</v>
      </c>
    </row>
    <row r="949" spans="3:6">
      <c r="C949" s="1271"/>
      <c r="D949" s="1270"/>
      <c r="E949" s="1257"/>
      <c r="F949" s="1256" t="s">
        <v>2998</v>
      </c>
    </row>
    <row r="950" spans="3:6">
      <c r="C950" s="1271"/>
      <c r="D950" s="1270"/>
      <c r="E950" s="1257"/>
      <c r="F950" s="1256" t="s">
        <v>2997</v>
      </c>
    </row>
    <row r="951" spans="3:6">
      <c r="C951" s="1271"/>
      <c r="D951" s="1270"/>
      <c r="E951" s="1257"/>
      <c r="F951" s="1256" t="s">
        <v>2996</v>
      </c>
    </row>
    <row r="952" spans="3:6">
      <c r="C952" s="1271"/>
      <c r="D952" s="1270"/>
      <c r="E952" s="1257">
        <v>312</v>
      </c>
      <c r="F952" s="1258" t="s">
        <v>2995</v>
      </c>
    </row>
    <row r="953" spans="3:6">
      <c r="C953" s="1271"/>
      <c r="D953" s="1270"/>
      <c r="E953" s="1257"/>
      <c r="F953" s="1256" t="s">
        <v>2994</v>
      </c>
    </row>
    <row r="954" spans="3:6">
      <c r="C954" s="1271"/>
      <c r="D954" s="1270"/>
      <c r="E954" s="1257"/>
      <c r="F954" s="1256" t="s">
        <v>2993</v>
      </c>
    </row>
    <row r="955" spans="3:6">
      <c r="C955" s="1271"/>
      <c r="D955" s="1270"/>
      <c r="E955" s="1257">
        <v>313</v>
      </c>
      <c r="F955" s="1258" t="s">
        <v>2992</v>
      </c>
    </row>
    <row r="956" spans="3:6">
      <c r="C956" s="1271"/>
      <c r="D956" s="1270"/>
      <c r="E956" s="1257"/>
      <c r="F956" s="1256" t="s">
        <v>2991</v>
      </c>
    </row>
    <row r="957" spans="3:6">
      <c r="C957" s="1271"/>
      <c r="D957" s="1270"/>
      <c r="E957" s="1257"/>
      <c r="F957" s="1256" t="s">
        <v>2990</v>
      </c>
    </row>
    <row r="958" spans="3:6">
      <c r="C958" s="1271"/>
      <c r="D958" s="1270"/>
      <c r="E958" s="1257"/>
      <c r="F958" s="1256" t="s">
        <v>2989</v>
      </c>
    </row>
    <row r="959" spans="3:6">
      <c r="C959" s="1271"/>
      <c r="D959" s="1270"/>
      <c r="E959" s="1257"/>
      <c r="F959" s="1256" t="s">
        <v>2988</v>
      </c>
    </row>
    <row r="960" spans="3:6">
      <c r="C960" s="1271"/>
      <c r="D960" s="1270"/>
      <c r="E960" s="1257">
        <v>314</v>
      </c>
      <c r="F960" s="1258" t="s">
        <v>2987</v>
      </c>
    </row>
    <row r="961" spans="3:6">
      <c r="C961" s="1271"/>
      <c r="D961" s="1270"/>
      <c r="E961" s="1257"/>
      <c r="F961" s="1256" t="s">
        <v>2986</v>
      </c>
    </row>
    <row r="962" spans="3:6">
      <c r="C962" s="1271"/>
      <c r="D962" s="1270"/>
      <c r="E962" s="1257"/>
      <c r="F962" s="1256" t="s">
        <v>2985</v>
      </c>
    </row>
    <row r="963" spans="3:6">
      <c r="C963" s="1271"/>
      <c r="D963" s="1270"/>
      <c r="E963" s="1257"/>
      <c r="F963" s="1256" t="s">
        <v>2984</v>
      </c>
    </row>
    <row r="964" spans="3:6">
      <c r="C964" s="1271"/>
      <c r="D964" s="1270"/>
      <c r="E964" s="1257">
        <v>315</v>
      </c>
      <c r="F964" s="1258" t="s">
        <v>2983</v>
      </c>
    </row>
    <row r="965" spans="3:6">
      <c r="C965" s="1271"/>
      <c r="D965" s="1270"/>
      <c r="E965" s="1257"/>
      <c r="F965" s="1256" t="s">
        <v>2982</v>
      </c>
    </row>
    <row r="966" spans="3:6">
      <c r="C966" s="1271"/>
      <c r="D966" s="1270"/>
      <c r="E966" s="1257"/>
      <c r="F966" s="1256" t="s">
        <v>2981</v>
      </c>
    </row>
    <row r="967" spans="3:6">
      <c r="C967" s="1271"/>
      <c r="D967" s="1270"/>
      <c r="E967" s="1257">
        <v>319</v>
      </c>
      <c r="F967" s="1258" t="s">
        <v>2980</v>
      </c>
    </row>
    <row r="968" spans="3:6">
      <c r="C968" s="1271"/>
      <c r="D968" s="1270"/>
      <c r="E968" s="1257"/>
      <c r="F968" s="1256" t="s">
        <v>2979</v>
      </c>
    </row>
    <row r="969" spans="3:6">
      <c r="C969" s="1271"/>
      <c r="D969" s="1270"/>
      <c r="E969" s="1257"/>
      <c r="F969" s="1256" t="s">
        <v>2978</v>
      </c>
    </row>
    <row r="970" spans="3:6" ht="14.25">
      <c r="C970" s="1262" t="s">
        <v>1829</v>
      </c>
      <c r="D970" s="1261">
        <v>32</v>
      </c>
      <c r="E970" s="1260"/>
      <c r="F970" s="1259" t="s">
        <v>2977</v>
      </c>
    </row>
    <row r="971" spans="3:6">
      <c r="C971" s="1271"/>
      <c r="D971" s="1270"/>
      <c r="E971" s="1257">
        <v>320</v>
      </c>
      <c r="F971" s="1258" t="s">
        <v>2976</v>
      </c>
    </row>
    <row r="972" spans="3:6">
      <c r="C972" s="1271"/>
      <c r="D972" s="1270"/>
      <c r="E972" s="1257"/>
      <c r="F972" s="1256" t="s">
        <v>2975</v>
      </c>
    </row>
    <row r="973" spans="3:6">
      <c r="C973" s="1271"/>
      <c r="D973" s="1270"/>
      <c r="E973" s="1257"/>
      <c r="F973" s="1256" t="s">
        <v>2974</v>
      </c>
    </row>
    <row r="974" spans="3:6">
      <c r="C974" s="1271"/>
      <c r="D974" s="1270"/>
      <c r="E974" s="1257">
        <v>321</v>
      </c>
      <c r="F974" s="1258" t="s">
        <v>2973</v>
      </c>
    </row>
    <row r="975" spans="3:6">
      <c r="C975" s="1271"/>
      <c r="D975" s="1270"/>
      <c r="E975" s="1257"/>
      <c r="F975" s="1256" t="s">
        <v>2972</v>
      </c>
    </row>
    <row r="976" spans="3:6">
      <c r="C976" s="1271"/>
      <c r="D976" s="1270"/>
      <c r="E976" s="1257"/>
      <c r="F976" s="1256" t="s">
        <v>2971</v>
      </c>
    </row>
    <row r="977" spans="3:6">
      <c r="C977" s="1271"/>
      <c r="D977" s="1270"/>
      <c r="E977" s="1257"/>
      <c r="F977" s="1256" t="s">
        <v>2970</v>
      </c>
    </row>
    <row r="978" spans="3:6">
      <c r="C978" s="1271"/>
      <c r="D978" s="1270"/>
      <c r="E978" s="1257">
        <v>322</v>
      </c>
      <c r="F978" s="1258" t="s">
        <v>2969</v>
      </c>
    </row>
    <row r="979" spans="3:6">
      <c r="C979" s="1271"/>
      <c r="D979" s="1270"/>
      <c r="E979" s="1257"/>
      <c r="F979" s="1256" t="s">
        <v>2968</v>
      </c>
    </row>
    <row r="980" spans="3:6">
      <c r="C980" s="1271"/>
      <c r="D980" s="1270"/>
      <c r="E980" s="1257"/>
      <c r="F980" s="1256" t="s">
        <v>2967</v>
      </c>
    </row>
    <row r="981" spans="3:6">
      <c r="C981" s="1271"/>
      <c r="D981" s="1270"/>
      <c r="E981" s="1257"/>
      <c r="F981" s="1256" t="s">
        <v>2966</v>
      </c>
    </row>
    <row r="982" spans="3:6">
      <c r="C982" s="1271"/>
      <c r="D982" s="1270"/>
      <c r="E982" s="1257"/>
      <c r="F982" s="1256" t="s">
        <v>2965</v>
      </c>
    </row>
    <row r="983" spans="3:6">
      <c r="C983" s="1271"/>
      <c r="D983" s="1270"/>
      <c r="E983" s="1257"/>
      <c r="F983" s="1256" t="s">
        <v>2964</v>
      </c>
    </row>
    <row r="984" spans="3:6">
      <c r="C984" s="1271"/>
      <c r="D984" s="1270"/>
      <c r="E984" s="1257">
        <v>323</v>
      </c>
      <c r="F984" s="1258" t="s">
        <v>2963</v>
      </c>
    </row>
    <row r="985" spans="3:6">
      <c r="C985" s="1271"/>
      <c r="D985" s="1270"/>
      <c r="E985" s="1257"/>
      <c r="F985" s="1256" t="s">
        <v>2962</v>
      </c>
    </row>
    <row r="986" spans="3:6">
      <c r="C986" s="1271"/>
      <c r="D986" s="1270"/>
      <c r="E986" s="1257">
        <v>324</v>
      </c>
      <c r="F986" s="1258" t="s">
        <v>2961</v>
      </c>
    </row>
    <row r="987" spans="3:6">
      <c r="C987" s="1271"/>
      <c r="D987" s="1270"/>
      <c r="E987" s="1257"/>
      <c r="F987" s="1256" t="s">
        <v>2960</v>
      </c>
    </row>
    <row r="988" spans="3:6">
      <c r="C988" s="1271"/>
      <c r="D988" s="1270"/>
      <c r="E988" s="1257"/>
      <c r="F988" s="1256" t="s">
        <v>2959</v>
      </c>
    </row>
    <row r="989" spans="3:6">
      <c r="C989" s="1271"/>
      <c r="D989" s="1270"/>
      <c r="E989" s="1257">
        <v>325</v>
      </c>
      <c r="F989" s="1258" t="s">
        <v>2958</v>
      </c>
    </row>
    <row r="990" spans="3:6">
      <c r="C990" s="1271"/>
      <c r="D990" s="1270"/>
      <c r="E990" s="1257"/>
      <c r="F990" s="1256" t="s">
        <v>2957</v>
      </c>
    </row>
    <row r="991" spans="3:6">
      <c r="C991" s="1271"/>
      <c r="D991" s="1270"/>
      <c r="E991" s="1257"/>
      <c r="F991" s="1256" t="s">
        <v>2956</v>
      </c>
    </row>
    <row r="992" spans="3:6">
      <c r="C992" s="1271"/>
      <c r="D992" s="1270"/>
      <c r="E992" s="1257"/>
      <c r="F992" s="1256" t="s">
        <v>2955</v>
      </c>
    </row>
    <row r="993" spans="3:6">
      <c r="C993" s="1271"/>
      <c r="D993" s="1270"/>
      <c r="E993" s="1257">
        <v>326</v>
      </c>
      <c r="F993" s="1258" t="s">
        <v>2954</v>
      </c>
    </row>
    <row r="994" spans="3:6">
      <c r="C994" s="1271"/>
      <c r="D994" s="1270"/>
      <c r="E994" s="1257"/>
      <c r="F994" s="1256" t="s">
        <v>2953</v>
      </c>
    </row>
    <row r="995" spans="3:6">
      <c r="C995" s="1271"/>
      <c r="D995" s="1270"/>
      <c r="E995" s="1257"/>
      <c r="F995" s="1256" t="s">
        <v>2952</v>
      </c>
    </row>
    <row r="996" spans="3:6">
      <c r="C996" s="1271"/>
      <c r="D996" s="1270"/>
      <c r="E996" s="1257"/>
      <c r="F996" s="1256" t="s">
        <v>2951</v>
      </c>
    </row>
    <row r="997" spans="3:6">
      <c r="C997" s="1271"/>
      <c r="D997" s="1270"/>
      <c r="E997" s="1257">
        <v>327</v>
      </c>
      <c r="F997" s="1258" t="s">
        <v>2950</v>
      </c>
    </row>
    <row r="998" spans="3:6">
      <c r="C998" s="1271"/>
      <c r="D998" s="1270"/>
      <c r="E998" s="1257"/>
      <c r="F998" s="1256" t="s">
        <v>2949</v>
      </c>
    </row>
    <row r="999" spans="3:6">
      <c r="C999" s="1271"/>
      <c r="D999" s="1270"/>
      <c r="E999" s="1257">
        <v>328</v>
      </c>
      <c r="F999" s="1258" t="s">
        <v>2948</v>
      </c>
    </row>
    <row r="1000" spans="3:6">
      <c r="C1000" s="1271"/>
      <c r="D1000" s="1270"/>
      <c r="E1000" s="1257"/>
      <c r="F1000" s="1256" t="s">
        <v>2947</v>
      </c>
    </row>
    <row r="1001" spans="3:6">
      <c r="C1001" s="1271"/>
      <c r="D1001" s="1270"/>
      <c r="E1001" s="1257"/>
      <c r="F1001" s="1256" t="s">
        <v>2946</v>
      </c>
    </row>
    <row r="1002" spans="3:6">
      <c r="C1002" s="1271"/>
      <c r="D1002" s="1270"/>
      <c r="E1002" s="1257"/>
      <c r="F1002" s="1256" t="s">
        <v>2945</v>
      </c>
    </row>
    <row r="1003" spans="3:6">
      <c r="C1003" s="1271"/>
      <c r="D1003" s="1270"/>
      <c r="E1003" s="1257"/>
      <c r="F1003" s="1256" t="s">
        <v>2944</v>
      </c>
    </row>
    <row r="1004" spans="3:6">
      <c r="C1004" s="1271"/>
      <c r="D1004" s="1270"/>
      <c r="E1004" s="1257"/>
      <c r="F1004" s="1256" t="s">
        <v>2943</v>
      </c>
    </row>
    <row r="1005" spans="3:6">
      <c r="C1005" s="1271"/>
      <c r="D1005" s="1270"/>
      <c r="E1005" s="1257"/>
      <c r="F1005" s="1256" t="s">
        <v>2942</v>
      </c>
    </row>
    <row r="1006" spans="3:6">
      <c r="C1006" s="1271"/>
      <c r="D1006" s="1270"/>
      <c r="E1006" s="1257">
        <v>329</v>
      </c>
      <c r="F1006" s="1258" t="s">
        <v>2941</v>
      </c>
    </row>
    <row r="1007" spans="3:6">
      <c r="C1007" s="1271"/>
      <c r="D1007" s="1270"/>
      <c r="E1007" s="1257"/>
      <c r="F1007" s="1256" t="s">
        <v>2940</v>
      </c>
    </row>
    <row r="1008" spans="3:6">
      <c r="C1008" s="1271"/>
      <c r="D1008" s="1270"/>
      <c r="E1008" s="1257"/>
      <c r="F1008" s="1256" t="s">
        <v>2939</v>
      </c>
    </row>
    <row r="1009" spans="2:6">
      <c r="C1009" s="1271"/>
      <c r="D1009" s="1270"/>
      <c r="E1009" s="1257"/>
      <c r="F1009" s="1256" t="s">
        <v>2938</v>
      </c>
    </row>
    <row r="1010" spans="2:6">
      <c r="C1010" s="1271"/>
      <c r="D1010" s="1270"/>
      <c r="E1010" s="1257"/>
      <c r="F1010" s="1256" t="s">
        <v>2937</v>
      </c>
    </row>
    <row r="1011" spans="2:6">
      <c r="C1011" s="1271"/>
      <c r="D1011" s="1270"/>
      <c r="E1011" s="1257"/>
      <c r="F1011" s="1256" t="s">
        <v>2936</v>
      </c>
    </row>
    <row r="1012" spans="2:6">
      <c r="C1012" s="1271"/>
      <c r="D1012" s="1270"/>
      <c r="E1012" s="1257"/>
      <c r="F1012" s="1256" t="s">
        <v>2935</v>
      </c>
    </row>
    <row r="1013" spans="2:6">
      <c r="C1013" s="1271"/>
      <c r="D1013" s="1270"/>
      <c r="E1013" s="1257"/>
      <c r="F1013" s="1256" t="s">
        <v>2934</v>
      </c>
    </row>
    <row r="1014" spans="2:6">
      <c r="C1014" s="1271"/>
      <c r="D1014" s="1270"/>
      <c r="E1014" s="1257"/>
      <c r="F1014" s="1256" t="s">
        <v>2933</v>
      </c>
    </row>
    <row r="1015" spans="2:6">
      <c r="E1015" s="1257"/>
      <c r="F1015" s="1258"/>
    </row>
    <row r="1016" spans="2:6">
      <c r="E1016" s="1257"/>
      <c r="F1016" s="1258"/>
    </row>
    <row r="1017" spans="2:6" ht="17.25" thickBot="1">
      <c r="B1017" s="1267" t="s">
        <v>2932</v>
      </c>
      <c r="E1017" s="1257"/>
      <c r="F1017" s="1258"/>
    </row>
    <row r="1018" spans="2:6" ht="15">
      <c r="C1018" s="1266"/>
      <c r="D1018" s="1265"/>
      <c r="E1018" s="1264"/>
      <c r="F1018" s="1263"/>
    </row>
    <row r="1019" spans="2:6" ht="14.25">
      <c r="C1019" s="1262" t="s">
        <v>1829</v>
      </c>
      <c r="D1019" s="1261">
        <v>33</v>
      </c>
      <c r="E1019" s="1260"/>
      <c r="F1019" s="1259" t="s">
        <v>2928</v>
      </c>
    </row>
    <row r="1020" spans="2:6">
      <c r="E1020" s="1257">
        <v>330</v>
      </c>
      <c r="F1020" s="1258" t="s">
        <v>2931</v>
      </c>
    </row>
    <row r="1021" spans="2:6">
      <c r="E1021" s="1257"/>
      <c r="F1021" s="1256" t="s">
        <v>2930</v>
      </c>
    </row>
    <row r="1022" spans="2:6">
      <c r="E1022" s="1257"/>
      <c r="F1022" s="1256" t="s">
        <v>2929</v>
      </c>
    </row>
    <row r="1023" spans="2:6">
      <c r="E1023" s="1257">
        <v>331</v>
      </c>
      <c r="F1023" s="1258" t="s">
        <v>2928</v>
      </c>
    </row>
    <row r="1024" spans="2:6">
      <c r="E1024" s="1257"/>
      <c r="F1024" s="1256" t="s">
        <v>2927</v>
      </c>
    </row>
    <row r="1025" spans="3:6">
      <c r="E1025" s="1257"/>
      <c r="F1025" s="1256" t="s">
        <v>2926</v>
      </c>
    </row>
    <row r="1026" spans="3:6" ht="14.25">
      <c r="C1026" s="1262" t="s">
        <v>1829</v>
      </c>
      <c r="D1026" s="1261">
        <v>34</v>
      </c>
      <c r="E1026" s="1260"/>
      <c r="F1026" s="1259" t="s">
        <v>2922</v>
      </c>
    </row>
    <row r="1027" spans="3:6">
      <c r="E1027" s="1257">
        <v>340</v>
      </c>
      <c r="F1027" s="1258" t="s">
        <v>2925</v>
      </c>
    </row>
    <row r="1028" spans="3:6">
      <c r="E1028" s="1257"/>
      <c r="F1028" s="1256" t="s">
        <v>2924</v>
      </c>
    </row>
    <row r="1029" spans="3:6">
      <c r="E1029" s="1257"/>
      <c r="F1029" s="1256" t="s">
        <v>2923</v>
      </c>
    </row>
    <row r="1030" spans="3:6">
      <c r="E1030" s="1257">
        <v>341</v>
      </c>
      <c r="F1030" s="1258" t="s">
        <v>2922</v>
      </c>
    </row>
    <row r="1031" spans="3:6">
      <c r="E1031" s="1257"/>
      <c r="F1031" s="1256" t="s">
        <v>2921</v>
      </c>
    </row>
    <row r="1032" spans="3:6">
      <c r="E1032" s="1257"/>
      <c r="F1032" s="1256" t="s">
        <v>2920</v>
      </c>
    </row>
    <row r="1033" spans="3:6" ht="14.25">
      <c r="C1033" s="1262" t="s">
        <v>1829</v>
      </c>
      <c r="D1033" s="1261">
        <v>35</v>
      </c>
      <c r="E1033" s="1260"/>
      <c r="F1033" s="1259" t="s">
        <v>2916</v>
      </c>
    </row>
    <row r="1034" spans="3:6">
      <c r="E1034" s="1257">
        <v>350</v>
      </c>
      <c r="F1034" s="1258" t="s">
        <v>2919</v>
      </c>
    </row>
    <row r="1035" spans="3:6">
      <c r="E1035" s="1257"/>
      <c r="F1035" s="1256" t="s">
        <v>2918</v>
      </c>
    </row>
    <row r="1036" spans="3:6">
      <c r="E1036" s="1257"/>
      <c r="F1036" s="1256" t="s">
        <v>2917</v>
      </c>
    </row>
    <row r="1037" spans="3:6">
      <c r="E1037" s="1257">
        <v>351</v>
      </c>
      <c r="F1037" s="1258" t="s">
        <v>2916</v>
      </c>
    </row>
    <row r="1038" spans="3:6">
      <c r="E1038" s="1257"/>
      <c r="F1038" s="1256" t="s">
        <v>2915</v>
      </c>
    </row>
    <row r="1039" spans="3:6" ht="14.25">
      <c r="C1039" s="1262" t="s">
        <v>1829</v>
      </c>
      <c r="D1039" s="1261">
        <v>36</v>
      </c>
      <c r="E1039" s="1260"/>
      <c r="F1039" s="1259" t="s">
        <v>2914</v>
      </c>
    </row>
    <row r="1040" spans="3:6">
      <c r="E1040" s="1257">
        <v>360</v>
      </c>
      <c r="F1040" s="1258" t="s">
        <v>2913</v>
      </c>
    </row>
    <row r="1041" spans="2:6">
      <c r="E1041" s="1257"/>
      <c r="F1041" s="1256" t="s">
        <v>2912</v>
      </c>
    </row>
    <row r="1042" spans="2:6">
      <c r="E1042" s="1257"/>
      <c r="F1042" s="1256" t="s">
        <v>2911</v>
      </c>
    </row>
    <row r="1043" spans="2:6">
      <c r="E1043" s="1257">
        <v>361</v>
      </c>
      <c r="F1043" s="1258" t="s">
        <v>2910</v>
      </c>
    </row>
    <row r="1044" spans="2:6">
      <c r="E1044" s="1257"/>
      <c r="F1044" s="1256" t="s">
        <v>2909</v>
      </c>
    </row>
    <row r="1045" spans="2:6">
      <c r="E1045" s="1257">
        <v>362</v>
      </c>
      <c r="F1045" s="1258" t="s">
        <v>2908</v>
      </c>
    </row>
    <row r="1046" spans="2:6">
      <c r="E1046" s="1257"/>
      <c r="F1046" s="1256" t="s">
        <v>2907</v>
      </c>
    </row>
    <row r="1047" spans="2:6">
      <c r="E1047" s="1257">
        <v>363</v>
      </c>
      <c r="F1047" s="1258" t="s">
        <v>2906</v>
      </c>
    </row>
    <row r="1048" spans="2:6">
      <c r="E1048" s="1257"/>
      <c r="F1048" s="1256" t="s">
        <v>2905</v>
      </c>
    </row>
    <row r="1049" spans="2:6">
      <c r="E1049" s="1257"/>
      <c r="F1049" s="1256" t="s">
        <v>2904</v>
      </c>
    </row>
    <row r="1050" spans="2:6">
      <c r="E1050" s="1257"/>
      <c r="F1050" s="1258"/>
    </row>
    <row r="1051" spans="2:6">
      <c r="E1051" s="1257"/>
      <c r="F1051" s="1258"/>
    </row>
    <row r="1052" spans="2:6" ht="17.25" thickBot="1">
      <c r="B1052" s="1268" t="s">
        <v>2903</v>
      </c>
      <c r="E1052" s="1257"/>
      <c r="F1052" s="1258"/>
    </row>
    <row r="1053" spans="2:6" ht="15">
      <c r="C1053" s="1266" t="s">
        <v>2902</v>
      </c>
      <c r="D1053" s="1265"/>
      <c r="E1053" s="1264"/>
      <c r="F1053" s="1263"/>
    </row>
    <row r="1054" spans="2:6" ht="14.25">
      <c r="C1054" s="1262" t="s">
        <v>1829</v>
      </c>
      <c r="D1054" s="1261">
        <v>37</v>
      </c>
      <c r="E1054" s="1260"/>
      <c r="F1054" s="1259" t="s">
        <v>2901</v>
      </c>
    </row>
    <row r="1055" spans="2:6">
      <c r="E1055" s="1257">
        <v>370</v>
      </c>
      <c r="F1055" s="1258" t="s">
        <v>2900</v>
      </c>
    </row>
    <row r="1056" spans="2:6">
      <c r="E1056" s="1257"/>
      <c r="F1056" s="1256" t="s">
        <v>2899</v>
      </c>
    </row>
    <row r="1057" spans="3:6">
      <c r="E1057" s="1257"/>
      <c r="F1057" s="1256" t="s">
        <v>2898</v>
      </c>
    </row>
    <row r="1058" spans="3:6">
      <c r="E1058" s="1257">
        <v>371</v>
      </c>
      <c r="F1058" s="1258" t="s">
        <v>2897</v>
      </c>
    </row>
    <row r="1059" spans="3:6">
      <c r="E1059" s="1257"/>
      <c r="F1059" s="1256" t="s">
        <v>2896</v>
      </c>
    </row>
    <row r="1060" spans="3:6">
      <c r="E1060" s="1257"/>
      <c r="F1060" s="1256" t="s">
        <v>2895</v>
      </c>
    </row>
    <row r="1061" spans="3:6">
      <c r="E1061" s="1257"/>
      <c r="F1061" s="1256" t="s">
        <v>2894</v>
      </c>
    </row>
    <row r="1062" spans="3:6">
      <c r="E1062" s="1257"/>
      <c r="F1062" s="1256" t="s">
        <v>2893</v>
      </c>
    </row>
    <row r="1063" spans="3:6">
      <c r="E1063" s="1257">
        <v>372</v>
      </c>
      <c r="F1063" s="1258" t="s">
        <v>2892</v>
      </c>
    </row>
    <row r="1064" spans="3:6">
      <c r="E1064" s="1257"/>
      <c r="F1064" s="1256" t="s">
        <v>2891</v>
      </c>
    </row>
    <row r="1065" spans="3:6">
      <c r="E1065" s="1257">
        <v>373</v>
      </c>
      <c r="F1065" s="1258" t="s">
        <v>2890</v>
      </c>
    </row>
    <row r="1066" spans="3:6">
      <c r="E1066" s="1257"/>
      <c r="F1066" s="1256" t="s">
        <v>2889</v>
      </c>
    </row>
    <row r="1067" spans="3:6" ht="14.25">
      <c r="C1067" s="1262" t="s">
        <v>1829</v>
      </c>
      <c r="D1067" s="1261">
        <v>38</v>
      </c>
      <c r="E1067" s="1260"/>
      <c r="F1067" s="1259" t="s">
        <v>2888</v>
      </c>
    </row>
    <row r="1068" spans="3:6">
      <c r="E1068" s="1257">
        <v>380</v>
      </c>
      <c r="F1068" s="1258" t="s">
        <v>2887</v>
      </c>
    </row>
    <row r="1069" spans="3:6">
      <c r="E1069" s="1257"/>
      <c r="F1069" s="1256" t="s">
        <v>2886</v>
      </c>
    </row>
    <row r="1070" spans="3:6">
      <c r="E1070" s="1257"/>
      <c r="F1070" s="1256" t="s">
        <v>2885</v>
      </c>
    </row>
    <row r="1071" spans="3:6">
      <c r="E1071" s="1257">
        <v>381</v>
      </c>
      <c r="F1071" s="1258" t="s">
        <v>2884</v>
      </c>
    </row>
    <row r="1072" spans="3:6">
      <c r="E1072" s="1257"/>
      <c r="F1072" s="1256" t="s">
        <v>2883</v>
      </c>
    </row>
    <row r="1073" spans="3:6">
      <c r="E1073" s="1257">
        <v>382</v>
      </c>
      <c r="F1073" s="1258" t="s">
        <v>2882</v>
      </c>
    </row>
    <row r="1074" spans="3:6">
      <c r="E1074" s="1257"/>
      <c r="F1074" s="1256" t="s">
        <v>2881</v>
      </c>
    </row>
    <row r="1075" spans="3:6">
      <c r="E1075" s="1257"/>
      <c r="F1075" s="1256" t="s">
        <v>2880</v>
      </c>
    </row>
    <row r="1076" spans="3:6">
      <c r="E1076" s="1257"/>
      <c r="F1076" s="1256" t="s">
        <v>2879</v>
      </c>
    </row>
    <row r="1077" spans="3:6">
      <c r="E1077" s="1257"/>
      <c r="F1077" s="1256" t="s">
        <v>2878</v>
      </c>
    </row>
    <row r="1078" spans="3:6">
      <c r="E1078" s="1257">
        <v>383</v>
      </c>
      <c r="F1078" s="1258" t="s">
        <v>2877</v>
      </c>
    </row>
    <row r="1079" spans="3:6">
      <c r="E1079" s="1257"/>
      <c r="F1079" s="1256" t="s">
        <v>2876</v>
      </c>
    </row>
    <row r="1080" spans="3:6">
      <c r="E1080" s="1257"/>
      <c r="F1080" s="1256" t="s">
        <v>2875</v>
      </c>
    </row>
    <row r="1081" spans="3:6" ht="14.25">
      <c r="C1081" s="1262" t="s">
        <v>1829</v>
      </c>
      <c r="D1081" s="1261">
        <v>39</v>
      </c>
      <c r="E1081" s="1260"/>
      <c r="F1081" s="1259" t="s">
        <v>2874</v>
      </c>
    </row>
    <row r="1082" spans="3:6">
      <c r="E1082" s="1257">
        <v>390</v>
      </c>
      <c r="F1082" s="1258" t="s">
        <v>2873</v>
      </c>
    </row>
    <row r="1083" spans="3:6">
      <c r="E1083" s="1257"/>
      <c r="F1083" s="1256" t="s">
        <v>2872</v>
      </c>
    </row>
    <row r="1084" spans="3:6">
      <c r="E1084" s="1257"/>
      <c r="F1084" s="1256" t="s">
        <v>2871</v>
      </c>
    </row>
    <row r="1085" spans="3:6">
      <c r="E1085" s="1257">
        <v>391</v>
      </c>
      <c r="F1085" s="1258" t="s">
        <v>2870</v>
      </c>
    </row>
    <row r="1086" spans="3:6">
      <c r="E1086" s="1257"/>
      <c r="F1086" s="1256" t="s">
        <v>2869</v>
      </c>
    </row>
    <row r="1087" spans="3:6">
      <c r="E1087" s="1257"/>
      <c r="F1087" s="1256" t="s">
        <v>2868</v>
      </c>
    </row>
    <row r="1088" spans="3:6">
      <c r="E1088" s="1257"/>
      <c r="F1088" s="1256" t="s">
        <v>2867</v>
      </c>
    </row>
    <row r="1089" spans="3:6">
      <c r="E1089" s="1257"/>
      <c r="F1089" s="1256" t="s">
        <v>2866</v>
      </c>
    </row>
    <row r="1090" spans="3:6">
      <c r="E1090" s="1257">
        <v>392</v>
      </c>
      <c r="F1090" s="1258" t="s">
        <v>2865</v>
      </c>
    </row>
    <row r="1091" spans="3:6">
      <c r="E1091" s="1257"/>
      <c r="F1091" s="1256" t="s">
        <v>2864</v>
      </c>
    </row>
    <row r="1092" spans="3:6">
      <c r="E1092" s="1257"/>
      <c r="F1092" s="1256" t="s">
        <v>2863</v>
      </c>
    </row>
    <row r="1093" spans="3:6">
      <c r="E1093" s="1257"/>
      <c r="F1093" s="1256" t="s">
        <v>2862</v>
      </c>
    </row>
    <row r="1094" spans="3:6">
      <c r="E1094" s="1257"/>
      <c r="F1094" s="1256" t="s">
        <v>2861</v>
      </c>
    </row>
    <row r="1095" spans="3:6" ht="14.25">
      <c r="C1095" s="1262" t="s">
        <v>1829</v>
      </c>
      <c r="D1095" s="1261">
        <v>40</v>
      </c>
      <c r="E1095" s="1260"/>
      <c r="F1095" s="1259" t="s">
        <v>2857</v>
      </c>
    </row>
    <row r="1096" spans="3:6">
      <c r="E1096" s="1257">
        <v>400</v>
      </c>
      <c r="F1096" s="1258" t="s">
        <v>2860</v>
      </c>
    </row>
    <row r="1097" spans="3:6">
      <c r="E1097" s="1257"/>
      <c r="F1097" s="1256" t="s">
        <v>2859</v>
      </c>
    </row>
    <row r="1098" spans="3:6">
      <c r="E1098" s="1257"/>
      <c r="F1098" s="1256" t="s">
        <v>2858</v>
      </c>
    </row>
    <row r="1099" spans="3:6">
      <c r="E1099" s="1257">
        <v>401</v>
      </c>
      <c r="F1099" s="1258" t="s">
        <v>2857</v>
      </c>
    </row>
    <row r="1100" spans="3:6">
      <c r="E1100" s="1257"/>
      <c r="F1100" s="1256" t="s">
        <v>2856</v>
      </c>
    </row>
    <row r="1101" spans="3:6">
      <c r="E1101" s="1257"/>
      <c r="F1101" s="1256" t="s">
        <v>2855</v>
      </c>
    </row>
    <row r="1102" spans="3:6">
      <c r="E1102" s="1257"/>
      <c r="F1102" s="1256" t="s">
        <v>2854</v>
      </c>
    </row>
    <row r="1103" spans="3:6" ht="14.25">
      <c r="C1103" s="1262" t="s">
        <v>1829</v>
      </c>
      <c r="D1103" s="1261">
        <v>41</v>
      </c>
      <c r="E1103" s="1260"/>
      <c r="F1103" s="1259" t="s">
        <v>2853</v>
      </c>
    </row>
    <row r="1104" spans="3:6">
      <c r="E1104" s="1257">
        <v>410</v>
      </c>
      <c r="F1104" s="1258" t="s">
        <v>2852</v>
      </c>
    </row>
    <row r="1105" spans="5:6">
      <c r="E1105" s="1257"/>
      <c r="F1105" s="1256" t="s">
        <v>2851</v>
      </c>
    </row>
    <row r="1106" spans="5:6">
      <c r="E1106" s="1257"/>
      <c r="F1106" s="1256" t="s">
        <v>2850</v>
      </c>
    </row>
    <row r="1107" spans="5:6">
      <c r="E1107" s="1257">
        <v>411</v>
      </c>
      <c r="F1107" s="1258" t="s">
        <v>2849</v>
      </c>
    </row>
    <row r="1108" spans="5:6">
      <c r="E1108" s="1257"/>
      <c r="F1108" s="1256" t="s">
        <v>2848</v>
      </c>
    </row>
    <row r="1109" spans="5:6">
      <c r="E1109" s="1257"/>
      <c r="F1109" s="1256" t="s">
        <v>2847</v>
      </c>
    </row>
    <row r="1110" spans="5:6">
      <c r="E1110" s="1257"/>
      <c r="F1110" s="1256" t="s">
        <v>2846</v>
      </c>
    </row>
    <row r="1111" spans="5:6">
      <c r="E1111" s="1257"/>
      <c r="F1111" s="1256" t="s">
        <v>2845</v>
      </c>
    </row>
    <row r="1112" spans="5:6">
      <c r="E1112" s="1257">
        <v>412</v>
      </c>
      <c r="F1112" s="1258" t="s">
        <v>2844</v>
      </c>
    </row>
    <row r="1113" spans="5:6">
      <c r="E1113" s="1257"/>
      <c r="F1113" s="1256" t="s">
        <v>2843</v>
      </c>
    </row>
    <row r="1114" spans="5:6">
      <c r="E1114" s="1257"/>
      <c r="F1114" s="1256" t="s">
        <v>2842</v>
      </c>
    </row>
    <row r="1115" spans="5:6">
      <c r="E1115" s="1257">
        <v>413</v>
      </c>
      <c r="F1115" s="1258" t="s">
        <v>2841</v>
      </c>
    </row>
    <row r="1116" spans="5:6">
      <c r="E1116" s="1257"/>
      <c r="F1116" s="1256" t="s">
        <v>2840</v>
      </c>
    </row>
    <row r="1117" spans="5:6">
      <c r="E1117" s="1257">
        <v>414</v>
      </c>
      <c r="F1117" s="1258" t="s">
        <v>2839</v>
      </c>
    </row>
    <row r="1118" spans="5:6">
      <c r="E1118" s="1257"/>
      <c r="F1118" s="1256" t="s">
        <v>2838</v>
      </c>
    </row>
    <row r="1119" spans="5:6">
      <c r="E1119" s="1257">
        <v>415</v>
      </c>
      <c r="F1119" s="1258" t="s">
        <v>2837</v>
      </c>
    </row>
    <row r="1120" spans="5:6">
      <c r="E1120" s="1257"/>
      <c r="F1120" s="1256" t="s">
        <v>2836</v>
      </c>
    </row>
    <row r="1121" spans="2:6">
      <c r="E1121" s="1257">
        <v>416</v>
      </c>
      <c r="F1121" s="1258" t="s">
        <v>2835</v>
      </c>
    </row>
    <row r="1122" spans="2:6">
      <c r="E1122" s="1257"/>
      <c r="F1122" s="1256" t="s">
        <v>2834</v>
      </c>
    </row>
    <row r="1123" spans="2:6">
      <c r="E1123" s="1257"/>
      <c r="F1123" s="1256" t="s">
        <v>2833</v>
      </c>
    </row>
    <row r="1124" spans="2:6">
      <c r="E1124" s="1257"/>
      <c r="F1124" s="1258"/>
    </row>
    <row r="1125" spans="2:6">
      <c r="E1125" s="1257"/>
      <c r="F1125" s="1258"/>
    </row>
    <row r="1126" spans="2:6" ht="17.25" thickBot="1">
      <c r="B1126" s="1268" t="s">
        <v>2832</v>
      </c>
      <c r="E1126" s="1257"/>
      <c r="F1126" s="1258"/>
    </row>
    <row r="1127" spans="2:6" ht="14.25">
      <c r="C1127" s="1262" t="s">
        <v>1829</v>
      </c>
      <c r="D1127" s="1261">
        <v>42</v>
      </c>
      <c r="E1127" s="1260"/>
      <c r="F1127" s="1259" t="s">
        <v>2828</v>
      </c>
    </row>
    <row r="1128" spans="2:6" ht="15">
      <c r="B1128" s="1263"/>
      <c r="E1128" s="1257"/>
      <c r="F1128" s="1263"/>
    </row>
    <row r="1129" spans="2:6">
      <c r="E1129" s="1257">
        <v>420</v>
      </c>
      <c r="F1129" s="1258" t="s">
        <v>2831</v>
      </c>
    </row>
    <row r="1130" spans="2:6">
      <c r="E1130" s="1257"/>
      <c r="F1130" s="1256" t="s">
        <v>2830</v>
      </c>
    </row>
    <row r="1131" spans="2:6">
      <c r="E1131" s="1257"/>
      <c r="F1131" s="1256" t="s">
        <v>2829</v>
      </c>
    </row>
    <row r="1132" spans="2:6">
      <c r="E1132" s="1257">
        <v>421</v>
      </c>
      <c r="F1132" s="1258" t="s">
        <v>2828</v>
      </c>
    </row>
    <row r="1133" spans="2:6">
      <c r="E1133" s="1257"/>
      <c r="F1133" s="1256" t="s">
        <v>2827</v>
      </c>
    </row>
    <row r="1134" spans="2:6">
      <c r="E1134" s="1257"/>
      <c r="F1134" s="1256" t="s">
        <v>2826</v>
      </c>
    </row>
    <row r="1135" spans="2:6">
      <c r="E1135" s="1257"/>
      <c r="F1135" s="1256" t="s">
        <v>2825</v>
      </c>
    </row>
    <row r="1136" spans="2:6">
      <c r="E1136" s="1257"/>
      <c r="F1136" s="1256" t="s">
        <v>2824</v>
      </c>
    </row>
    <row r="1137" spans="2:6">
      <c r="E1137" s="1257"/>
      <c r="F1137" s="1256" t="s">
        <v>2823</v>
      </c>
    </row>
    <row r="1138" spans="2:6">
      <c r="E1138" s="1257"/>
      <c r="F1138" s="1256" t="s">
        <v>2822</v>
      </c>
    </row>
    <row r="1139" spans="2:6">
      <c r="E1139" s="1257"/>
      <c r="F1139" s="1256" t="s">
        <v>2821</v>
      </c>
    </row>
    <row r="1140" spans="2:6">
      <c r="E1140" s="1257"/>
      <c r="F1140" s="1256" t="s">
        <v>2820</v>
      </c>
    </row>
    <row r="1141" spans="2:6" ht="15">
      <c r="B1141" s="1263"/>
      <c r="C1141" s="1262" t="s">
        <v>1829</v>
      </c>
      <c r="D1141" s="1261">
        <v>43</v>
      </c>
      <c r="E1141" s="1260"/>
      <c r="F1141" s="1259" t="s">
        <v>2819</v>
      </c>
    </row>
    <row r="1142" spans="2:6" ht="15">
      <c r="B1142" s="1263"/>
      <c r="E1142" s="1257"/>
      <c r="F1142" s="1263"/>
    </row>
    <row r="1143" spans="2:6">
      <c r="E1143" s="1257">
        <v>430</v>
      </c>
      <c r="F1143" s="1258" t="s">
        <v>2818</v>
      </c>
    </row>
    <row r="1144" spans="2:6">
      <c r="E1144" s="1257"/>
      <c r="F1144" s="1256" t="s">
        <v>2817</v>
      </c>
    </row>
    <row r="1145" spans="2:6">
      <c r="E1145" s="1257"/>
      <c r="F1145" s="1256" t="s">
        <v>2816</v>
      </c>
    </row>
    <row r="1146" spans="2:6">
      <c r="E1146" s="1257">
        <v>431</v>
      </c>
      <c r="F1146" s="1258" t="s">
        <v>2815</v>
      </c>
    </row>
    <row r="1147" spans="2:6">
      <c r="E1147" s="1257"/>
      <c r="F1147" s="1256" t="s">
        <v>2814</v>
      </c>
    </row>
    <row r="1148" spans="2:6">
      <c r="E1148" s="1257">
        <v>432</v>
      </c>
      <c r="F1148" s="1258" t="s">
        <v>2813</v>
      </c>
    </row>
    <row r="1149" spans="2:6">
      <c r="E1149" s="1257"/>
      <c r="F1149" s="1256" t="s">
        <v>2812</v>
      </c>
    </row>
    <row r="1150" spans="2:6">
      <c r="E1150" s="1257">
        <v>433</v>
      </c>
      <c r="F1150" s="1258" t="s">
        <v>2811</v>
      </c>
    </row>
    <row r="1151" spans="2:6">
      <c r="E1151" s="1257"/>
      <c r="F1151" s="1256" t="s">
        <v>2810</v>
      </c>
    </row>
    <row r="1152" spans="2:6">
      <c r="E1152" s="1257">
        <v>439</v>
      </c>
      <c r="F1152" s="1258" t="s">
        <v>2809</v>
      </c>
    </row>
    <row r="1153" spans="2:6">
      <c r="E1153" s="1257"/>
      <c r="F1153" s="1256" t="s">
        <v>2808</v>
      </c>
    </row>
    <row r="1154" spans="2:6">
      <c r="E1154" s="1257"/>
      <c r="F1154" s="1256" t="s">
        <v>2807</v>
      </c>
    </row>
    <row r="1155" spans="2:6" ht="15">
      <c r="B1155" s="1269"/>
      <c r="C1155" s="1262" t="s">
        <v>1829</v>
      </c>
      <c r="D1155" s="1261">
        <v>44</v>
      </c>
      <c r="E1155" s="1260"/>
      <c r="F1155" s="1259" t="s">
        <v>2806</v>
      </c>
    </row>
    <row r="1156" spans="2:6" ht="15">
      <c r="E1156" s="1257"/>
      <c r="F1156" s="1263" t="s">
        <v>2727</v>
      </c>
    </row>
    <row r="1157" spans="2:6">
      <c r="E1157" s="1257">
        <v>440</v>
      </c>
      <c r="F1157" s="1258" t="s">
        <v>2805</v>
      </c>
    </row>
    <row r="1158" spans="2:6">
      <c r="E1158" s="1257"/>
      <c r="F1158" s="1256" t="s">
        <v>2804</v>
      </c>
    </row>
    <row r="1159" spans="2:6">
      <c r="E1159" s="1257"/>
      <c r="F1159" s="1256" t="s">
        <v>2803</v>
      </c>
    </row>
    <row r="1160" spans="2:6">
      <c r="E1160" s="1257">
        <v>441</v>
      </c>
      <c r="F1160" s="1258" t="s">
        <v>2802</v>
      </c>
    </row>
    <row r="1161" spans="2:6">
      <c r="E1161" s="1257"/>
      <c r="F1161" s="1256" t="s">
        <v>2801</v>
      </c>
    </row>
    <row r="1162" spans="2:6">
      <c r="E1162" s="1257"/>
      <c r="F1162" s="1256" t="s">
        <v>2800</v>
      </c>
    </row>
    <row r="1163" spans="2:6">
      <c r="E1163" s="1257">
        <v>442</v>
      </c>
      <c r="F1163" s="1258" t="s">
        <v>2799</v>
      </c>
    </row>
    <row r="1164" spans="2:6">
      <c r="E1164" s="1257"/>
      <c r="F1164" s="1256" t="s">
        <v>2798</v>
      </c>
    </row>
    <row r="1165" spans="2:6">
      <c r="E1165" s="1257">
        <v>443</v>
      </c>
      <c r="F1165" s="1258" t="s">
        <v>2797</v>
      </c>
    </row>
    <row r="1166" spans="2:6">
      <c r="E1166" s="1257"/>
      <c r="F1166" s="1256" t="s">
        <v>2796</v>
      </c>
    </row>
    <row r="1167" spans="2:6">
      <c r="E1167" s="1257">
        <v>444</v>
      </c>
      <c r="F1167" s="1258" t="s">
        <v>2795</v>
      </c>
    </row>
    <row r="1168" spans="2:6">
      <c r="E1168" s="1257"/>
      <c r="F1168" s="1256" t="s">
        <v>2794</v>
      </c>
    </row>
    <row r="1169" spans="3:6">
      <c r="E1169" s="1257">
        <v>449</v>
      </c>
      <c r="F1169" s="1258" t="s">
        <v>2793</v>
      </c>
    </row>
    <row r="1170" spans="3:6">
      <c r="E1170" s="1257"/>
      <c r="F1170" s="1256" t="s">
        <v>2792</v>
      </c>
    </row>
    <row r="1171" spans="3:6" ht="14.25">
      <c r="C1171" s="1262" t="s">
        <v>1829</v>
      </c>
      <c r="D1171" s="1261">
        <v>45</v>
      </c>
      <c r="E1171" s="1260"/>
      <c r="F1171" s="1259" t="s">
        <v>2791</v>
      </c>
    </row>
    <row r="1172" spans="3:6" ht="15">
      <c r="E1172" s="1257"/>
      <c r="F1172" s="1263" t="s">
        <v>2790</v>
      </c>
    </row>
    <row r="1173" spans="3:6">
      <c r="E1173" s="1257">
        <v>450</v>
      </c>
      <c r="F1173" s="1258" t="s">
        <v>2789</v>
      </c>
    </row>
    <row r="1174" spans="3:6">
      <c r="E1174" s="1257"/>
      <c r="F1174" s="1256" t="s">
        <v>2788</v>
      </c>
    </row>
    <row r="1175" spans="3:6">
      <c r="E1175" s="1257"/>
      <c r="F1175" s="1256" t="s">
        <v>2787</v>
      </c>
    </row>
    <row r="1176" spans="3:6">
      <c r="E1176" s="1257">
        <v>451</v>
      </c>
      <c r="F1176" s="1258" t="s">
        <v>2786</v>
      </c>
    </row>
    <row r="1177" spans="3:6">
      <c r="E1177" s="1257"/>
      <c r="F1177" s="1256" t="s">
        <v>2785</v>
      </c>
    </row>
    <row r="1178" spans="3:6">
      <c r="E1178" s="1257"/>
      <c r="F1178" s="1256" t="s">
        <v>2784</v>
      </c>
    </row>
    <row r="1179" spans="3:6">
      <c r="E1179" s="1257">
        <v>452</v>
      </c>
      <c r="F1179" s="1258" t="s">
        <v>2783</v>
      </c>
    </row>
    <row r="1180" spans="3:6">
      <c r="E1180" s="1257"/>
      <c r="F1180" s="1256" t="s">
        <v>2782</v>
      </c>
    </row>
    <row r="1181" spans="3:6">
      <c r="E1181" s="1257"/>
      <c r="F1181" s="1256" t="s">
        <v>2781</v>
      </c>
    </row>
    <row r="1182" spans="3:6">
      <c r="E1182" s="1257">
        <v>453</v>
      </c>
      <c r="F1182" s="1258" t="s">
        <v>2780</v>
      </c>
    </row>
    <row r="1183" spans="3:6">
      <c r="E1183" s="1257"/>
      <c r="F1183" s="1256" t="s">
        <v>2779</v>
      </c>
    </row>
    <row r="1184" spans="3:6">
      <c r="E1184" s="1257"/>
      <c r="F1184" s="1256" t="s">
        <v>2778</v>
      </c>
    </row>
    <row r="1185" spans="3:6">
      <c r="E1185" s="1257"/>
      <c r="F1185" s="1256" t="s">
        <v>2777</v>
      </c>
    </row>
    <row r="1186" spans="3:6">
      <c r="E1186" s="1257">
        <v>454</v>
      </c>
      <c r="F1186" s="1258" t="s">
        <v>2776</v>
      </c>
    </row>
    <row r="1187" spans="3:6">
      <c r="E1187" s="1257"/>
      <c r="F1187" s="1256" t="s">
        <v>2775</v>
      </c>
    </row>
    <row r="1188" spans="3:6">
      <c r="E1188" s="1257"/>
      <c r="F1188" s="1256" t="s">
        <v>2774</v>
      </c>
    </row>
    <row r="1189" spans="3:6" ht="14.25">
      <c r="C1189" s="1262" t="s">
        <v>1829</v>
      </c>
      <c r="D1189" s="1261">
        <v>46</v>
      </c>
      <c r="E1189" s="1260"/>
      <c r="F1189" s="1259" t="s">
        <v>2773</v>
      </c>
    </row>
    <row r="1190" spans="3:6" ht="15">
      <c r="E1190" s="1257"/>
      <c r="F1190" s="1263" t="s">
        <v>2727</v>
      </c>
    </row>
    <row r="1191" spans="3:6">
      <c r="E1191" s="1257">
        <v>460</v>
      </c>
      <c r="F1191" s="1258" t="s">
        <v>2772</v>
      </c>
    </row>
    <row r="1192" spans="3:6">
      <c r="E1192" s="1257"/>
      <c r="F1192" s="1256" t="s">
        <v>2771</v>
      </c>
    </row>
    <row r="1193" spans="3:6">
      <c r="E1193" s="1257"/>
      <c r="F1193" s="1256" t="s">
        <v>2770</v>
      </c>
    </row>
    <row r="1194" spans="3:6">
      <c r="E1194" s="1257">
        <v>461</v>
      </c>
      <c r="F1194" s="1258" t="s">
        <v>2769</v>
      </c>
    </row>
    <row r="1195" spans="3:6">
      <c r="E1195" s="1257"/>
      <c r="F1195" s="1256" t="s">
        <v>2768</v>
      </c>
    </row>
    <row r="1196" spans="3:6">
      <c r="E1196" s="1257">
        <v>462</v>
      </c>
      <c r="F1196" s="1258" t="s">
        <v>2767</v>
      </c>
    </row>
    <row r="1197" spans="3:6">
      <c r="E1197" s="1257"/>
      <c r="F1197" s="1256" t="s">
        <v>2766</v>
      </c>
    </row>
    <row r="1198" spans="3:6" ht="14.25">
      <c r="C1198" s="1262" t="s">
        <v>1829</v>
      </c>
      <c r="D1198" s="1261">
        <v>47</v>
      </c>
      <c r="E1198" s="1260"/>
      <c r="F1198" s="1259" t="s">
        <v>2765</v>
      </c>
    </row>
    <row r="1199" spans="3:6" ht="15">
      <c r="E1199" s="1257"/>
      <c r="F1199" s="1263" t="s">
        <v>2727</v>
      </c>
    </row>
    <row r="1200" spans="3:6">
      <c r="E1200" s="1257">
        <v>470</v>
      </c>
      <c r="F1200" s="1258" t="s">
        <v>2764</v>
      </c>
    </row>
    <row r="1201" spans="3:6">
      <c r="E1201" s="1257"/>
      <c r="F1201" s="1256" t="s">
        <v>2763</v>
      </c>
    </row>
    <row r="1202" spans="3:6">
      <c r="E1202" s="1257"/>
      <c r="F1202" s="1256" t="s">
        <v>2762</v>
      </c>
    </row>
    <row r="1203" spans="3:6">
      <c r="E1203" s="1257">
        <v>471</v>
      </c>
      <c r="F1203" s="1258" t="s">
        <v>2761</v>
      </c>
    </row>
    <row r="1204" spans="3:6">
      <c r="E1204" s="1257"/>
      <c r="F1204" s="1256" t="s">
        <v>2760</v>
      </c>
    </row>
    <row r="1205" spans="3:6">
      <c r="E1205" s="1257">
        <v>472</v>
      </c>
      <c r="F1205" s="1258" t="s">
        <v>2759</v>
      </c>
    </row>
    <row r="1206" spans="3:6">
      <c r="E1206" s="1257"/>
      <c r="F1206" s="1256" t="s">
        <v>2758</v>
      </c>
    </row>
    <row r="1207" spans="3:6" ht="14.25">
      <c r="C1207" s="1262" t="s">
        <v>1829</v>
      </c>
      <c r="D1207" s="1261">
        <v>48</v>
      </c>
      <c r="E1207" s="1260"/>
      <c r="F1207" s="1259" t="s">
        <v>2757</v>
      </c>
    </row>
    <row r="1208" spans="3:6" ht="15">
      <c r="E1208" s="1257"/>
      <c r="F1208" s="1263" t="s">
        <v>2756</v>
      </c>
    </row>
    <row r="1209" spans="3:6">
      <c r="E1209" s="1257">
        <v>480</v>
      </c>
      <c r="F1209" s="1258" t="s">
        <v>2755</v>
      </c>
    </row>
    <row r="1210" spans="3:6">
      <c r="E1210" s="1257"/>
      <c r="F1210" s="1256" t="s">
        <v>2754</v>
      </c>
    </row>
    <row r="1211" spans="3:6">
      <c r="E1211" s="1257"/>
      <c r="F1211" s="1256" t="s">
        <v>2753</v>
      </c>
    </row>
    <row r="1212" spans="3:6">
      <c r="E1212" s="1257">
        <v>481</v>
      </c>
      <c r="F1212" s="1258" t="s">
        <v>2752</v>
      </c>
    </row>
    <row r="1213" spans="3:6">
      <c r="E1213" s="1257"/>
      <c r="F1213" s="1256" t="s">
        <v>2751</v>
      </c>
    </row>
    <row r="1214" spans="3:6">
      <c r="E1214" s="1257">
        <v>482</v>
      </c>
      <c r="F1214" s="1258" t="s">
        <v>2750</v>
      </c>
    </row>
    <row r="1215" spans="3:6">
      <c r="E1215" s="1257"/>
      <c r="F1215" s="1256" t="s">
        <v>2749</v>
      </c>
    </row>
    <row r="1216" spans="3:6">
      <c r="E1216" s="1257"/>
      <c r="F1216" s="1256" t="s">
        <v>2748</v>
      </c>
    </row>
    <row r="1217" spans="3:6">
      <c r="E1217" s="1257">
        <v>483</v>
      </c>
      <c r="F1217" s="1258" t="s">
        <v>2747</v>
      </c>
    </row>
    <row r="1218" spans="3:6">
      <c r="E1218" s="1257"/>
      <c r="F1218" s="1256" t="s">
        <v>2746</v>
      </c>
    </row>
    <row r="1219" spans="3:6">
      <c r="E1219" s="1257">
        <v>484</v>
      </c>
      <c r="F1219" s="1258" t="s">
        <v>2745</v>
      </c>
    </row>
    <row r="1220" spans="3:6">
      <c r="E1220" s="1257"/>
      <c r="F1220" s="1256" t="s">
        <v>2744</v>
      </c>
    </row>
    <row r="1221" spans="3:6">
      <c r="E1221" s="1257"/>
      <c r="F1221" s="1256" t="s">
        <v>2743</v>
      </c>
    </row>
    <row r="1222" spans="3:6">
      <c r="E1222" s="1257">
        <v>485</v>
      </c>
      <c r="F1222" s="1258" t="s">
        <v>2742</v>
      </c>
    </row>
    <row r="1223" spans="3:6">
      <c r="E1223" s="1257"/>
      <c r="F1223" s="1256" t="s">
        <v>2741</v>
      </c>
    </row>
    <row r="1224" spans="3:6">
      <c r="E1224" s="1257"/>
      <c r="F1224" s="1256" t="s">
        <v>2740</v>
      </c>
    </row>
    <row r="1225" spans="3:6">
      <c r="E1225" s="1257"/>
      <c r="F1225" s="1256" t="s">
        <v>2739</v>
      </c>
    </row>
    <row r="1226" spans="3:6">
      <c r="E1226" s="1257"/>
      <c r="F1226" s="1256" t="s">
        <v>2738</v>
      </c>
    </row>
    <row r="1227" spans="3:6">
      <c r="E1227" s="1257"/>
      <c r="F1227" s="1256" t="s">
        <v>2737</v>
      </c>
    </row>
    <row r="1228" spans="3:6">
      <c r="E1228" s="1257"/>
      <c r="F1228" s="1256" t="s">
        <v>2736</v>
      </c>
    </row>
    <row r="1229" spans="3:6">
      <c r="E1229" s="1257">
        <v>489</v>
      </c>
      <c r="F1229" s="1258" t="s">
        <v>2735</v>
      </c>
    </row>
    <row r="1230" spans="3:6">
      <c r="E1230" s="1257"/>
      <c r="F1230" s="1256" t="s">
        <v>2734</v>
      </c>
    </row>
    <row r="1231" spans="3:6">
      <c r="E1231" s="1257"/>
      <c r="F1231" s="1256" t="s">
        <v>2733</v>
      </c>
    </row>
    <row r="1232" spans="3:6" ht="14.25">
      <c r="C1232" s="1262" t="s">
        <v>1829</v>
      </c>
      <c r="D1232" s="1261">
        <v>49</v>
      </c>
      <c r="E1232" s="1260"/>
      <c r="F1232" s="1259" t="s">
        <v>2730</v>
      </c>
    </row>
    <row r="1233" spans="2:6" ht="15">
      <c r="B1233" s="1263"/>
      <c r="E1233" s="1257"/>
      <c r="F1233" s="1263"/>
    </row>
    <row r="1234" spans="2:6">
      <c r="E1234" s="1257">
        <v>490</v>
      </c>
      <c r="F1234" s="1258" t="s">
        <v>2732</v>
      </c>
    </row>
    <row r="1235" spans="2:6">
      <c r="E1235" s="1257"/>
      <c r="F1235" s="1256" t="s">
        <v>2731</v>
      </c>
    </row>
    <row r="1236" spans="2:6">
      <c r="E1236" s="1257">
        <v>491</v>
      </c>
      <c r="F1236" s="1258" t="s">
        <v>2730</v>
      </c>
    </row>
    <row r="1237" spans="2:6">
      <c r="E1237" s="1257"/>
      <c r="F1237" s="1256" t="s">
        <v>2729</v>
      </c>
    </row>
    <row r="1238" spans="2:6">
      <c r="E1238" s="1257"/>
      <c r="F1238" s="1258"/>
    </row>
    <row r="1239" spans="2:6">
      <c r="E1239" s="1257"/>
      <c r="F1239" s="1258"/>
    </row>
    <row r="1240" spans="2:6" ht="17.25" thickBot="1">
      <c r="B1240" s="1268" t="s">
        <v>2728</v>
      </c>
      <c r="E1240" s="1257"/>
      <c r="F1240" s="1258"/>
    </row>
    <row r="1241" spans="2:6" ht="15">
      <c r="C1241" s="1266" t="s">
        <v>2727</v>
      </c>
      <c r="D1241" s="1265"/>
      <c r="E1241" s="1260"/>
      <c r="F1241" s="1258"/>
    </row>
    <row r="1242" spans="2:6" ht="14.25">
      <c r="C1242" s="1262" t="s">
        <v>1829</v>
      </c>
      <c r="D1242" s="1261">
        <v>50</v>
      </c>
      <c r="E1242" s="1260"/>
      <c r="F1242" s="1259" t="s">
        <v>2722</v>
      </c>
    </row>
    <row r="1243" spans="2:6">
      <c r="E1243" s="1257">
        <v>500</v>
      </c>
      <c r="F1243" s="1258" t="s">
        <v>2726</v>
      </c>
    </row>
    <row r="1244" spans="2:6">
      <c r="E1244" s="1257"/>
      <c r="F1244" s="1256" t="s">
        <v>2725</v>
      </c>
    </row>
    <row r="1245" spans="2:6">
      <c r="E1245" s="1257"/>
      <c r="F1245" s="1256" t="s">
        <v>2724</v>
      </c>
    </row>
    <row r="1246" spans="2:6">
      <c r="E1246" s="1257"/>
      <c r="F1246" s="1256" t="s">
        <v>2723</v>
      </c>
    </row>
    <row r="1247" spans="2:6">
      <c r="E1247" s="1257">
        <v>501</v>
      </c>
      <c r="F1247" s="1258" t="s">
        <v>2722</v>
      </c>
    </row>
    <row r="1248" spans="2:6">
      <c r="E1248" s="1257"/>
      <c r="F1248" s="1256" t="s">
        <v>2721</v>
      </c>
    </row>
    <row r="1249" spans="3:6">
      <c r="E1249" s="1257"/>
      <c r="F1249" s="1256" t="s">
        <v>2720</v>
      </c>
    </row>
    <row r="1250" spans="3:6" ht="14.25">
      <c r="C1250" s="1262" t="s">
        <v>1829</v>
      </c>
      <c r="D1250" s="1261">
        <v>51</v>
      </c>
      <c r="E1250" s="1260"/>
      <c r="F1250" s="1259" t="s">
        <v>2719</v>
      </c>
    </row>
    <row r="1251" spans="3:6">
      <c r="E1251" s="1257">
        <v>510</v>
      </c>
      <c r="F1251" s="1258" t="s">
        <v>2718</v>
      </c>
    </row>
    <row r="1252" spans="3:6">
      <c r="E1252" s="1257"/>
      <c r="F1252" s="1256" t="s">
        <v>2717</v>
      </c>
    </row>
    <row r="1253" spans="3:6">
      <c r="E1253" s="1257"/>
      <c r="F1253" s="1256" t="s">
        <v>2716</v>
      </c>
    </row>
    <row r="1254" spans="3:6">
      <c r="E1254" s="1257"/>
      <c r="F1254" s="1256" t="s">
        <v>2715</v>
      </c>
    </row>
    <row r="1255" spans="3:6">
      <c r="E1255" s="1257">
        <v>511</v>
      </c>
      <c r="F1255" s="1258" t="s">
        <v>2714</v>
      </c>
    </row>
    <row r="1256" spans="3:6">
      <c r="E1256" s="1257"/>
      <c r="F1256" s="1256" t="s">
        <v>2713</v>
      </c>
    </row>
    <row r="1257" spans="3:6">
      <c r="E1257" s="1257"/>
      <c r="F1257" s="1256" t="s">
        <v>2712</v>
      </c>
    </row>
    <row r="1258" spans="3:6">
      <c r="E1258" s="1257"/>
      <c r="F1258" s="1256" t="s">
        <v>2711</v>
      </c>
    </row>
    <row r="1259" spans="3:6">
      <c r="E1259" s="1257">
        <v>512</v>
      </c>
      <c r="F1259" s="1258" t="s">
        <v>2710</v>
      </c>
    </row>
    <row r="1260" spans="3:6">
      <c r="E1260" s="1257"/>
      <c r="F1260" s="1256" t="s">
        <v>2709</v>
      </c>
    </row>
    <row r="1261" spans="3:6">
      <c r="E1261" s="1257"/>
      <c r="F1261" s="1256" t="s">
        <v>2708</v>
      </c>
    </row>
    <row r="1262" spans="3:6">
      <c r="E1262" s="1257"/>
      <c r="F1262" s="1256" t="s">
        <v>2707</v>
      </c>
    </row>
    <row r="1263" spans="3:6">
      <c r="E1263" s="1257"/>
      <c r="F1263" s="1256" t="s">
        <v>2706</v>
      </c>
    </row>
    <row r="1264" spans="3:6">
      <c r="E1264" s="1257">
        <v>513</v>
      </c>
      <c r="F1264" s="1258" t="s">
        <v>2705</v>
      </c>
    </row>
    <row r="1265" spans="3:6">
      <c r="E1265" s="1257"/>
      <c r="F1265" s="1256" t="s">
        <v>2704</v>
      </c>
    </row>
    <row r="1266" spans="3:6">
      <c r="E1266" s="1257"/>
      <c r="F1266" s="1256" t="s">
        <v>2703</v>
      </c>
    </row>
    <row r="1267" spans="3:6">
      <c r="E1267" s="1257"/>
      <c r="F1267" s="1256" t="s">
        <v>2702</v>
      </c>
    </row>
    <row r="1268" spans="3:6">
      <c r="E1268" s="1257"/>
      <c r="F1268" s="1256" t="s">
        <v>2701</v>
      </c>
    </row>
    <row r="1269" spans="3:6" ht="14.25">
      <c r="C1269" s="1262" t="s">
        <v>1829</v>
      </c>
      <c r="D1269" s="1261">
        <v>52</v>
      </c>
      <c r="E1269" s="1260"/>
      <c r="F1269" s="1259" t="s">
        <v>2700</v>
      </c>
    </row>
    <row r="1270" spans="3:6">
      <c r="E1270" s="1257">
        <v>520</v>
      </c>
      <c r="F1270" s="1258" t="s">
        <v>2699</v>
      </c>
    </row>
    <row r="1271" spans="3:6">
      <c r="E1271" s="1257"/>
      <c r="F1271" s="1256" t="s">
        <v>2698</v>
      </c>
    </row>
    <row r="1272" spans="3:6">
      <c r="E1272" s="1257"/>
      <c r="F1272" s="1256" t="s">
        <v>2697</v>
      </c>
    </row>
    <row r="1273" spans="3:6">
      <c r="E1273" s="1257"/>
      <c r="F1273" s="1256" t="s">
        <v>2696</v>
      </c>
    </row>
    <row r="1274" spans="3:6">
      <c r="E1274" s="1257">
        <v>521</v>
      </c>
      <c r="F1274" s="1258" t="s">
        <v>2695</v>
      </c>
    </row>
    <row r="1275" spans="3:6">
      <c r="E1275" s="1257"/>
      <c r="F1275" s="1256" t="s">
        <v>2694</v>
      </c>
    </row>
    <row r="1276" spans="3:6">
      <c r="E1276" s="1257"/>
      <c r="F1276" s="1256" t="s">
        <v>2693</v>
      </c>
    </row>
    <row r="1277" spans="3:6">
      <c r="E1277" s="1257"/>
      <c r="F1277" s="1256" t="s">
        <v>2692</v>
      </c>
    </row>
    <row r="1278" spans="3:6">
      <c r="E1278" s="1257"/>
      <c r="F1278" s="1256" t="s">
        <v>2691</v>
      </c>
    </row>
    <row r="1279" spans="3:6">
      <c r="E1279" s="1257"/>
      <c r="F1279" s="1256" t="s">
        <v>2690</v>
      </c>
    </row>
    <row r="1280" spans="3:6">
      <c r="E1280" s="1257"/>
      <c r="F1280" s="1256" t="s">
        <v>2689</v>
      </c>
    </row>
    <row r="1281" spans="3:6">
      <c r="E1281" s="1257"/>
      <c r="F1281" s="1256" t="s">
        <v>2688</v>
      </c>
    </row>
    <row r="1282" spans="3:6">
      <c r="E1282" s="1257">
        <v>522</v>
      </c>
      <c r="F1282" s="1258" t="s">
        <v>2687</v>
      </c>
    </row>
    <row r="1283" spans="3:6">
      <c r="E1283" s="1257"/>
      <c r="F1283" s="1256" t="s">
        <v>2686</v>
      </c>
    </row>
    <row r="1284" spans="3:6">
      <c r="E1284" s="1257"/>
      <c r="F1284" s="1256" t="s">
        <v>2685</v>
      </c>
    </row>
    <row r="1285" spans="3:6">
      <c r="E1285" s="1257"/>
      <c r="F1285" s="1256" t="s">
        <v>2684</v>
      </c>
    </row>
    <row r="1286" spans="3:6">
      <c r="E1286" s="1257"/>
      <c r="F1286" s="1256" t="s">
        <v>2683</v>
      </c>
    </row>
    <row r="1287" spans="3:6">
      <c r="E1287" s="1257"/>
      <c r="F1287" s="1256" t="s">
        <v>2682</v>
      </c>
    </row>
    <row r="1288" spans="3:6">
      <c r="E1288" s="1257"/>
      <c r="F1288" s="1256" t="s">
        <v>2681</v>
      </c>
    </row>
    <row r="1289" spans="3:6">
      <c r="E1289" s="1257"/>
      <c r="F1289" s="1256" t="s">
        <v>2680</v>
      </c>
    </row>
    <row r="1290" spans="3:6">
      <c r="E1290" s="1257"/>
      <c r="F1290" s="1256" t="s">
        <v>2679</v>
      </c>
    </row>
    <row r="1291" spans="3:6" ht="14.25">
      <c r="C1291" s="1262" t="s">
        <v>1829</v>
      </c>
      <c r="D1291" s="1261">
        <v>53</v>
      </c>
      <c r="E1291" s="1260"/>
      <c r="F1291" s="1259" t="s">
        <v>2678</v>
      </c>
    </row>
    <row r="1292" spans="3:6">
      <c r="E1292" s="1257">
        <v>530</v>
      </c>
      <c r="F1292" s="1258" t="s">
        <v>2677</v>
      </c>
    </row>
    <row r="1293" spans="3:6">
      <c r="E1293" s="1257"/>
      <c r="F1293" s="1256" t="s">
        <v>2676</v>
      </c>
    </row>
    <row r="1294" spans="3:6">
      <c r="E1294" s="1257"/>
      <c r="F1294" s="1256" t="s">
        <v>2675</v>
      </c>
    </row>
    <row r="1295" spans="3:6">
      <c r="E1295" s="1257"/>
      <c r="F1295" s="1256" t="s">
        <v>2674</v>
      </c>
    </row>
    <row r="1296" spans="3:6">
      <c r="E1296" s="1257">
        <v>531</v>
      </c>
      <c r="F1296" s="1258" t="s">
        <v>2673</v>
      </c>
    </row>
    <row r="1297" spans="5:6">
      <c r="E1297" s="1257"/>
      <c r="F1297" s="1256" t="s">
        <v>2672</v>
      </c>
    </row>
    <row r="1298" spans="5:6">
      <c r="E1298" s="1257"/>
      <c r="F1298" s="1256" t="s">
        <v>2671</v>
      </c>
    </row>
    <row r="1299" spans="5:6">
      <c r="E1299" s="1257"/>
      <c r="F1299" s="1256" t="s">
        <v>2670</v>
      </c>
    </row>
    <row r="1300" spans="5:6">
      <c r="E1300" s="1257"/>
      <c r="F1300" s="1256" t="s">
        <v>2669</v>
      </c>
    </row>
    <row r="1301" spans="5:6">
      <c r="E1301" s="1257"/>
      <c r="F1301" s="1256" t="s">
        <v>2668</v>
      </c>
    </row>
    <row r="1302" spans="5:6">
      <c r="E1302" s="1257">
        <v>532</v>
      </c>
      <c r="F1302" s="1258" t="s">
        <v>2667</v>
      </c>
    </row>
    <row r="1303" spans="5:6">
      <c r="E1303" s="1257"/>
      <c r="F1303" s="1256" t="s">
        <v>2666</v>
      </c>
    </row>
    <row r="1304" spans="5:6">
      <c r="E1304" s="1257"/>
      <c r="F1304" s="1256" t="s">
        <v>2665</v>
      </c>
    </row>
    <row r="1305" spans="5:6">
      <c r="E1305" s="1257"/>
      <c r="F1305" s="1256" t="s">
        <v>2664</v>
      </c>
    </row>
    <row r="1306" spans="5:6">
      <c r="E1306" s="1257">
        <v>533</v>
      </c>
      <c r="F1306" s="1258" t="s">
        <v>2663</v>
      </c>
    </row>
    <row r="1307" spans="5:6">
      <c r="E1307" s="1257"/>
      <c r="F1307" s="1256" t="s">
        <v>2662</v>
      </c>
    </row>
    <row r="1308" spans="5:6">
      <c r="E1308" s="1257"/>
      <c r="F1308" s="1256" t="s">
        <v>2661</v>
      </c>
    </row>
    <row r="1309" spans="5:6">
      <c r="E1309" s="1257">
        <v>534</v>
      </c>
      <c r="F1309" s="1258" t="s">
        <v>2660</v>
      </c>
    </row>
    <row r="1310" spans="5:6">
      <c r="E1310" s="1257"/>
      <c r="F1310" s="1256" t="s">
        <v>2659</v>
      </c>
    </row>
    <row r="1311" spans="5:6">
      <c r="E1311" s="1257"/>
      <c r="F1311" s="1256" t="s">
        <v>2658</v>
      </c>
    </row>
    <row r="1312" spans="5:6">
      <c r="E1312" s="1257"/>
      <c r="F1312" s="1256" t="s">
        <v>2657</v>
      </c>
    </row>
    <row r="1313" spans="3:6">
      <c r="E1313" s="1257">
        <v>535</v>
      </c>
      <c r="F1313" s="1258" t="s">
        <v>2656</v>
      </c>
    </row>
    <row r="1314" spans="3:6">
      <c r="E1314" s="1257"/>
      <c r="F1314" s="1256" t="s">
        <v>2655</v>
      </c>
    </row>
    <row r="1315" spans="3:6">
      <c r="E1315" s="1257"/>
      <c r="F1315" s="1256" t="s">
        <v>2654</v>
      </c>
    </row>
    <row r="1316" spans="3:6">
      <c r="E1316" s="1257">
        <v>536</v>
      </c>
      <c r="F1316" s="1258" t="s">
        <v>2653</v>
      </c>
    </row>
    <row r="1317" spans="3:6">
      <c r="E1317" s="1257"/>
      <c r="F1317" s="1256" t="s">
        <v>2652</v>
      </c>
    </row>
    <row r="1318" spans="3:6">
      <c r="E1318" s="1257"/>
      <c r="F1318" s="1256" t="s">
        <v>2651</v>
      </c>
    </row>
    <row r="1319" spans="3:6">
      <c r="E1319" s="1257"/>
      <c r="F1319" s="1256" t="s">
        <v>2650</v>
      </c>
    </row>
    <row r="1320" spans="3:6">
      <c r="E1320" s="1257"/>
      <c r="F1320" s="1256" t="s">
        <v>2649</v>
      </c>
    </row>
    <row r="1321" spans="3:6">
      <c r="E1321" s="1257"/>
      <c r="F1321" s="1256" t="s">
        <v>2648</v>
      </c>
    </row>
    <row r="1322" spans="3:6" ht="14.25">
      <c r="C1322" s="1262" t="s">
        <v>1829</v>
      </c>
      <c r="D1322" s="1261">
        <v>54</v>
      </c>
      <c r="E1322" s="1260"/>
      <c r="F1322" s="1259" t="s">
        <v>2647</v>
      </c>
    </row>
    <row r="1323" spans="3:6">
      <c r="E1323" s="1257">
        <v>540</v>
      </c>
      <c r="F1323" s="1258" t="s">
        <v>2646</v>
      </c>
    </row>
    <row r="1324" spans="3:6">
      <c r="E1324" s="1257"/>
      <c r="F1324" s="1256" t="s">
        <v>2645</v>
      </c>
    </row>
    <row r="1325" spans="3:6">
      <c r="E1325" s="1257"/>
      <c r="F1325" s="1256" t="s">
        <v>2644</v>
      </c>
    </row>
    <row r="1326" spans="3:6">
      <c r="E1326" s="1257"/>
      <c r="F1326" s="1256" t="s">
        <v>2643</v>
      </c>
    </row>
    <row r="1327" spans="3:6">
      <c r="E1327" s="1257">
        <v>541</v>
      </c>
      <c r="F1327" s="1258" t="s">
        <v>2642</v>
      </c>
    </row>
    <row r="1328" spans="3:6">
      <c r="E1328" s="1257"/>
      <c r="F1328" s="1256" t="s">
        <v>2641</v>
      </c>
    </row>
    <row r="1329" spans="3:6">
      <c r="E1329" s="1257"/>
      <c r="F1329" s="1256" t="s">
        <v>2640</v>
      </c>
    </row>
    <row r="1330" spans="3:6">
      <c r="E1330" s="1257"/>
      <c r="F1330" s="1256" t="s">
        <v>2639</v>
      </c>
    </row>
    <row r="1331" spans="3:6">
      <c r="E1331" s="1257"/>
      <c r="F1331" s="1256" t="s">
        <v>2638</v>
      </c>
    </row>
    <row r="1332" spans="3:6">
      <c r="E1332" s="1257"/>
      <c r="F1332" s="1256" t="s">
        <v>2637</v>
      </c>
    </row>
    <row r="1333" spans="3:6">
      <c r="E1333" s="1257">
        <v>542</v>
      </c>
      <c r="F1333" s="1258" t="s">
        <v>2636</v>
      </c>
    </row>
    <row r="1334" spans="3:6">
      <c r="E1334" s="1257"/>
      <c r="F1334" s="1256" t="s">
        <v>2635</v>
      </c>
    </row>
    <row r="1335" spans="3:6">
      <c r="E1335" s="1257"/>
      <c r="F1335" s="1256" t="s">
        <v>2634</v>
      </c>
    </row>
    <row r="1336" spans="3:6">
      <c r="E1336" s="1257"/>
      <c r="F1336" s="1256" t="s">
        <v>2633</v>
      </c>
    </row>
    <row r="1337" spans="3:6">
      <c r="E1337" s="1257">
        <v>543</v>
      </c>
      <c r="F1337" s="1258" t="s">
        <v>2632</v>
      </c>
    </row>
    <row r="1338" spans="3:6">
      <c r="E1338" s="1257"/>
      <c r="F1338" s="1256" t="s">
        <v>2631</v>
      </c>
    </row>
    <row r="1339" spans="3:6">
      <c r="E1339" s="1257"/>
      <c r="F1339" s="1256" t="s">
        <v>2630</v>
      </c>
    </row>
    <row r="1340" spans="3:6">
      <c r="E1340" s="1257">
        <v>549</v>
      </c>
      <c r="F1340" s="1258" t="s">
        <v>2629</v>
      </c>
    </row>
    <row r="1341" spans="3:6">
      <c r="E1341" s="1257"/>
      <c r="F1341" s="1256" t="s">
        <v>2628</v>
      </c>
    </row>
    <row r="1342" spans="3:6">
      <c r="E1342" s="1257"/>
      <c r="F1342" s="1256" t="s">
        <v>2627</v>
      </c>
    </row>
    <row r="1343" spans="3:6">
      <c r="E1343" s="1257"/>
      <c r="F1343" s="1256" t="s">
        <v>2626</v>
      </c>
    </row>
    <row r="1344" spans="3:6" ht="14.25">
      <c r="C1344" s="1262" t="s">
        <v>1829</v>
      </c>
      <c r="D1344" s="1261">
        <v>55</v>
      </c>
      <c r="E1344" s="1260"/>
      <c r="F1344" s="1259" t="s">
        <v>2625</v>
      </c>
    </row>
    <row r="1345" spans="5:6">
      <c r="E1345" s="1257">
        <v>550</v>
      </c>
      <c r="F1345" s="1258" t="s">
        <v>2624</v>
      </c>
    </row>
    <row r="1346" spans="5:6">
      <c r="E1346" s="1257"/>
      <c r="F1346" s="1256" t="s">
        <v>2623</v>
      </c>
    </row>
    <row r="1347" spans="5:6">
      <c r="E1347" s="1257"/>
      <c r="F1347" s="1256" t="s">
        <v>2622</v>
      </c>
    </row>
    <row r="1348" spans="5:6">
      <c r="E1348" s="1257"/>
      <c r="F1348" s="1256" t="s">
        <v>2621</v>
      </c>
    </row>
    <row r="1349" spans="5:6">
      <c r="E1349" s="1257">
        <v>551</v>
      </c>
      <c r="F1349" s="1258" t="s">
        <v>2620</v>
      </c>
    </row>
    <row r="1350" spans="5:6">
      <c r="E1350" s="1257"/>
      <c r="F1350" s="1256" t="s">
        <v>2619</v>
      </c>
    </row>
    <row r="1351" spans="5:6">
      <c r="E1351" s="1257"/>
      <c r="F1351" s="1256" t="s">
        <v>2618</v>
      </c>
    </row>
    <row r="1352" spans="5:6">
      <c r="E1352" s="1257"/>
      <c r="F1352" s="1256" t="s">
        <v>2617</v>
      </c>
    </row>
    <row r="1353" spans="5:6">
      <c r="E1353" s="1257"/>
      <c r="F1353" s="1256" t="s">
        <v>2616</v>
      </c>
    </row>
    <row r="1354" spans="5:6">
      <c r="E1354" s="1257"/>
      <c r="F1354" s="1256" t="s">
        <v>2615</v>
      </c>
    </row>
    <row r="1355" spans="5:6">
      <c r="E1355" s="1257"/>
      <c r="F1355" s="1256" t="s">
        <v>2614</v>
      </c>
    </row>
    <row r="1356" spans="5:6">
      <c r="E1356" s="1257">
        <v>552</v>
      </c>
      <c r="F1356" s="1258" t="s">
        <v>2613</v>
      </c>
    </row>
    <row r="1357" spans="5:6">
      <c r="E1357" s="1257"/>
      <c r="F1357" s="1256" t="s">
        <v>2612</v>
      </c>
    </row>
    <row r="1358" spans="5:6">
      <c r="E1358" s="1257"/>
      <c r="F1358" s="1256" t="s">
        <v>2611</v>
      </c>
    </row>
    <row r="1359" spans="5:6">
      <c r="E1359" s="1257"/>
      <c r="F1359" s="1256" t="s">
        <v>2610</v>
      </c>
    </row>
    <row r="1360" spans="5:6">
      <c r="E1360" s="1257"/>
      <c r="F1360" s="1256" t="s">
        <v>2609</v>
      </c>
    </row>
    <row r="1361" spans="3:6">
      <c r="E1361" s="1257">
        <v>553</v>
      </c>
      <c r="F1361" s="1258" t="s">
        <v>2608</v>
      </c>
    </row>
    <row r="1362" spans="3:6">
      <c r="E1362" s="1257"/>
      <c r="F1362" s="1256" t="s">
        <v>2607</v>
      </c>
    </row>
    <row r="1363" spans="3:6">
      <c r="E1363" s="1257"/>
      <c r="F1363" s="1256" t="s">
        <v>2606</v>
      </c>
    </row>
    <row r="1364" spans="3:6">
      <c r="E1364" s="1257">
        <v>559</v>
      </c>
      <c r="F1364" s="1258" t="s">
        <v>2605</v>
      </c>
    </row>
    <row r="1365" spans="3:6">
      <c r="E1365" s="1257"/>
      <c r="F1365" s="1256" t="s">
        <v>2604</v>
      </c>
    </row>
    <row r="1366" spans="3:6">
      <c r="E1366" s="1257"/>
      <c r="F1366" s="1256" t="s">
        <v>2603</v>
      </c>
    </row>
    <row r="1367" spans="3:6">
      <c r="E1367" s="1257"/>
      <c r="F1367" s="1256" t="s">
        <v>2602</v>
      </c>
    </row>
    <row r="1368" spans="3:6">
      <c r="E1368" s="1257"/>
      <c r="F1368" s="1256" t="s">
        <v>2601</v>
      </c>
    </row>
    <row r="1369" spans="3:6">
      <c r="E1369" s="1257"/>
      <c r="F1369" s="1256" t="s">
        <v>2600</v>
      </c>
    </row>
    <row r="1370" spans="3:6">
      <c r="E1370" s="1257"/>
      <c r="F1370" s="1256" t="s">
        <v>2599</v>
      </c>
    </row>
    <row r="1371" spans="3:6">
      <c r="E1371" s="1257"/>
      <c r="F1371" s="1256" t="s">
        <v>2598</v>
      </c>
    </row>
    <row r="1372" spans="3:6">
      <c r="E1372" s="1257"/>
      <c r="F1372" s="1256" t="s">
        <v>2597</v>
      </c>
    </row>
    <row r="1373" spans="3:6">
      <c r="E1373" s="1257"/>
      <c r="F1373" s="1256" t="s">
        <v>2596</v>
      </c>
    </row>
    <row r="1374" spans="3:6" ht="14.25">
      <c r="C1374" s="1262" t="s">
        <v>1829</v>
      </c>
      <c r="D1374" s="1261">
        <v>56</v>
      </c>
      <c r="E1374" s="1260"/>
      <c r="F1374" s="1259" t="s">
        <v>2595</v>
      </c>
    </row>
    <row r="1375" spans="3:6">
      <c r="E1375" s="1257">
        <v>560</v>
      </c>
      <c r="F1375" s="1258" t="s">
        <v>2594</v>
      </c>
    </row>
    <row r="1376" spans="3:6">
      <c r="E1376" s="1257"/>
      <c r="F1376" s="1256" t="s">
        <v>2593</v>
      </c>
    </row>
    <row r="1377" spans="3:6">
      <c r="E1377" s="1257"/>
      <c r="F1377" s="1256" t="s">
        <v>2592</v>
      </c>
    </row>
    <row r="1378" spans="3:6">
      <c r="E1378" s="1257"/>
      <c r="F1378" s="1256" t="s">
        <v>2591</v>
      </c>
    </row>
    <row r="1379" spans="3:6">
      <c r="E1379" s="1257">
        <v>561</v>
      </c>
      <c r="F1379" s="1258" t="s">
        <v>2590</v>
      </c>
    </row>
    <row r="1380" spans="3:6">
      <c r="E1380" s="1257"/>
      <c r="F1380" s="1256" t="s">
        <v>2589</v>
      </c>
    </row>
    <row r="1381" spans="3:6">
      <c r="E1381" s="1257">
        <v>569</v>
      </c>
      <c r="F1381" s="1258" t="s">
        <v>2588</v>
      </c>
    </row>
    <row r="1382" spans="3:6">
      <c r="E1382" s="1257"/>
      <c r="F1382" s="1256" t="s">
        <v>2587</v>
      </c>
    </row>
    <row r="1383" spans="3:6" ht="14.25">
      <c r="C1383" s="1262" t="s">
        <v>1829</v>
      </c>
      <c r="D1383" s="1261">
        <v>57</v>
      </c>
      <c r="E1383" s="1260"/>
      <c r="F1383" s="1259" t="s">
        <v>2586</v>
      </c>
    </row>
    <row r="1384" spans="3:6">
      <c r="E1384" s="1257">
        <v>570</v>
      </c>
      <c r="F1384" s="1258" t="s">
        <v>2585</v>
      </c>
    </row>
    <row r="1385" spans="3:6">
      <c r="E1385" s="1257"/>
      <c r="F1385" s="1256" t="s">
        <v>2584</v>
      </c>
    </row>
    <row r="1386" spans="3:6">
      <c r="E1386" s="1257"/>
      <c r="F1386" s="1256" t="s">
        <v>2583</v>
      </c>
    </row>
    <row r="1387" spans="3:6">
      <c r="E1387" s="1257"/>
      <c r="F1387" s="1256" t="s">
        <v>2582</v>
      </c>
    </row>
    <row r="1388" spans="3:6">
      <c r="E1388" s="1257">
        <v>571</v>
      </c>
      <c r="F1388" s="1258" t="s">
        <v>2581</v>
      </c>
    </row>
    <row r="1389" spans="3:6">
      <c r="E1389" s="1257"/>
      <c r="F1389" s="1256" t="s">
        <v>2580</v>
      </c>
    </row>
    <row r="1390" spans="3:6">
      <c r="E1390" s="1257"/>
      <c r="F1390" s="1256" t="s">
        <v>2579</v>
      </c>
    </row>
    <row r="1391" spans="3:6">
      <c r="E1391" s="1257">
        <v>572</v>
      </c>
      <c r="F1391" s="1258" t="s">
        <v>2578</v>
      </c>
    </row>
    <row r="1392" spans="3:6">
      <c r="E1392" s="1257"/>
      <c r="F1392" s="1256" t="s">
        <v>2577</v>
      </c>
    </row>
    <row r="1393" spans="3:6">
      <c r="E1393" s="1257">
        <v>573</v>
      </c>
      <c r="F1393" s="1258" t="s">
        <v>2576</v>
      </c>
    </row>
    <row r="1394" spans="3:6">
      <c r="E1394" s="1257"/>
      <c r="F1394" s="1256" t="s">
        <v>2575</v>
      </c>
    </row>
    <row r="1395" spans="3:6">
      <c r="E1395" s="1257"/>
      <c r="F1395" s="1256" t="s">
        <v>2574</v>
      </c>
    </row>
    <row r="1396" spans="3:6">
      <c r="E1396" s="1257">
        <v>574</v>
      </c>
      <c r="F1396" s="1258" t="s">
        <v>2573</v>
      </c>
    </row>
    <row r="1397" spans="3:6">
      <c r="E1397" s="1257"/>
      <c r="F1397" s="1256" t="s">
        <v>2572</v>
      </c>
    </row>
    <row r="1398" spans="3:6">
      <c r="E1398" s="1257"/>
      <c r="F1398" s="1256" t="s">
        <v>2571</v>
      </c>
    </row>
    <row r="1399" spans="3:6">
      <c r="E1399" s="1257">
        <v>579</v>
      </c>
      <c r="F1399" s="1258" t="s">
        <v>2570</v>
      </c>
    </row>
    <row r="1400" spans="3:6">
      <c r="E1400" s="1257"/>
      <c r="F1400" s="1256" t="s">
        <v>2569</v>
      </c>
    </row>
    <row r="1401" spans="3:6">
      <c r="E1401" s="1257"/>
      <c r="F1401" s="1256" t="s">
        <v>2568</v>
      </c>
    </row>
    <row r="1402" spans="3:6">
      <c r="E1402" s="1257"/>
      <c r="F1402" s="1256" t="s">
        <v>2567</v>
      </c>
    </row>
    <row r="1403" spans="3:6">
      <c r="E1403" s="1257"/>
      <c r="F1403" s="1256" t="s">
        <v>2566</v>
      </c>
    </row>
    <row r="1404" spans="3:6" ht="14.25">
      <c r="C1404" s="1262" t="s">
        <v>1829</v>
      </c>
      <c r="D1404" s="1261">
        <v>58</v>
      </c>
      <c r="E1404" s="1260"/>
      <c r="F1404" s="1259" t="s">
        <v>2565</v>
      </c>
    </row>
    <row r="1405" spans="3:6">
      <c r="E1405" s="1257">
        <v>580</v>
      </c>
      <c r="F1405" s="1258" t="s">
        <v>2564</v>
      </c>
    </row>
    <row r="1406" spans="3:6">
      <c r="E1406" s="1257"/>
      <c r="F1406" s="1256" t="s">
        <v>2563</v>
      </c>
    </row>
    <row r="1407" spans="3:6">
      <c r="E1407" s="1257"/>
      <c r="F1407" s="1256" t="s">
        <v>2562</v>
      </c>
    </row>
    <row r="1408" spans="3:6">
      <c r="E1408" s="1257"/>
      <c r="F1408" s="1256" t="s">
        <v>2561</v>
      </c>
    </row>
    <row r="1409" spans="5:6">
      <c r="E1409" s="1257">
        <v>581</v>
      </c>
      <c r="F1409" s="1258" t="s">
        <v>2560</v>
      </c>
    </row>
    <row r="1410" spans="5:6">
      <c r="E1410" s="1257"/>
      <c r="F1410" s="1256" t="s">
        <v>2559</v>
      </c>
    </row>
    <row r="1411" spans="5:6">
      <c r="E1411" s="1257">
        <v>582</v>
      </c>
      <c r="F1411" s="1258" t="s">
        <v>2558</v>
      </c>
    </row>
    <row r="1412" spans="5:6">
      <c r="E1412" s="1257"/>
      <c r="F1412" s="1256" t="s">
        <v>2557</v>
      </c>
    </row>
    <row r="1413" spans="5:6">
      <c r="E1413" s="1257"/>
      <c r="F1413" s="1256" t="s">
        <v>2556</v>
      </c>
    </row>
    <row r="1414" spans="5:6">
      <c r="E1414" s="1257">
        <v>583</v>
      </c>
      <c r="F1414" s="1258" t="s">
        <v>2555</v>
      </c>
    </row>
    <row r="1415" spans="5:6">
      <c r="E1415" s="1257"/>
      <c r="F1415" s="1256" t="s">
        <v>2554</v>
      </c>
    </row>
    <row r="1416" spans="5:6">
      <c r="E1416" s="1257"/>
      <c r="F1416" s="1256" t="s">
        <v>2553</v>
      </c>
    </row>
    <row r="1417" spans="5:6">
      <c r="E1417" s="1257">
        <v>584</v>
      </c>
      <c r="F1417" s="1258" t="s">
        <v>2552</v>
      </c>
    </row>
    <row r="1418" spans="5:6">
      <c r="E1418" s="1257"/>
      <c r="F1418" s="1256" t="s">
        <v>2551</v>
      </c>
    </row>
    <row r="1419" spans="5:6">
      <c r="E1419" s="1257">
        <v>585</v>
      </c>
      <c r="F1419" s="1258" t="s">
        <v>2550</v>
      </c>
    </row>
    <row r="1420" spans="5:6">
      <c r="E1420" s="1257"/>
      <c r="F1420" s="1256" t="s">
        <v>2549</v>
      </c>
    </row>
    <row r="1421" spans="5:6">
      <c r="E1421" s="1257">
        <v>586</v>
      </c>
      <c r="F1421" s="1258" t="s">
        <v>2548</v>
      </c>
    </row>
    <row r="1422" spans="5:6">
      <c r="E1422" s="1257"/>
      <c r="F1422" s="1256" t="s">
        <v>2547</v>
      </c>
    </row>
    <row r="1423" spans="5:6">
      <c r="E1423" s="1257"/>
      <c r="F1423" s="1256" t="s">
        <v>2546</v>
      </c>
    </row>
    <row r="1424" spans="5:6">
      <c r="E1424" s="1257"/>
      <c r="F1424" s="1256" t="s">
        <v>2545</v>
      </c>
    </row>
    <row r="1425" spans="3:6">
      <c r="E1425" s="1257"/>
      <c r="F1425" s="1256" t="s">
        <v>2544</v>
      </c>
    </row>
    <row r="1426" spans="3:6">
      <c r="E1426" s="1257">
        <v>589</v>
      </c>
      <c r="F1426" s="1258" t="s">
        <v>2543</v>
      </c>
    </row>
    <row r="1427" spans="3:6">
      <c r="E1427" s="1257"/>
      <c r="F1427" s="1256" t="s">
        <v>2542</v>
      </c>
    </row>
    <row r="1428" spans="3:6">
      <c r="E1428" s="1257"/>
      <c r="F1428" s="1256" t="s">
        <v>2541</v>
      </c>
    </row>
    <row r="1429" spans="3:6">
      <c r="E1429" s="1257"/>
      <c r="F1429" s="1256" t="s">
        <v>2540</v>
      </c>
    </row>
    <row r="1430" spans="3:6">
      <c r="E1430" s="1257"/>
      <c r="F1430" s="1256" t="s">
        <v>2539</v>
      </c>
    </row>
    <row r="1431" spans="3:6">
      <c r="E1431" s="1257"/>
      <c r="F1431" s="1256" t="s">
        <v>2538</v>
      </c>
    </row>
    <row r="1432" spans="3:6">
      <c r="E1432" s="1257"/>
      <c r="F1432" s="1256" t="s">
        <v>2537</v>
      </c>
    </row>
    <row r="1433" spans="3:6">
      <c r="E1433" s="1257"/>
      <c r="F1433" s="1256" t="s">
        <v>2536</v>
      </c>
    </row>
    <row r="1434" spans="3:6">
      <c r="E1434" s="1257"/>
      <c r="F1434" s="1256" t="s">
        <v>2535</v>
      </c>
    </row>
    <row r="1435" spans="3:6">
      <c r="E1435" s="1257"/>
      <c r="F1435" s="1256" t="s">
        <v>2534</v>
      </c>
    </row>
    <row r="1436" spans="3:6" ht="14.25">
      <c r="C1436" s="1262" t="s">
        <v>1829</v>
      </c>
      <c r="D1436" s="1261">
        <v>59</v>
      </c>
      <c r="E1436" s="1260"/>
      <c r="F1436" s="1259" t="s">
        <v>2533</v>
      </c>
    </row>
    <row r="1437" spans="3:6">
      <c r="E1437" s="1257">
        <v>590</v>
      </c>
      <c r="F1437" s="1258" t="s">
        <v>2532</v>
      </c>
    </row>
    <row r="1438" spans="3:6">
      <c r="E1438" s="1257"/>
      <c r="F1438" s="1256" t="s">
        <v>2531</v>
      </c>
    </row>
    <row r="1439" spans="3:6">
      <c r="E1439" s="1257"/>
      <c r="F1439" s="1256" t="s">
        <v>2530</v>
      </c>
    </row>
    <row r="1440" spans="3:6">
      <c r="E1440" s="1257"/>
      <c r="F1440" s="1256" t="s">
        <v>2529</v>
      </c>
    </row>
    <row r="1441" spans="3:6">
      <c r="E1441" s="1257">
        <v>591</v>
      </c>
      <c r="F1441" s="1258" t="s">
        <v>2528</v>
      </c>
    </row>
    <row r="1442" spans="3:6">
      <c r="E1442" s="1257"/>
      <c r="F1442" s="1256" t="s">
        <v>2527</v>
      </c>
    </row>
    <row r="1443" spans="3:6">
      <c r="E1443" s="1257"/>
      <c r="F1443" s="1256" t="s">
        <v>2526</v>
      </c>
    </row>
    <row r="1444" spans="3:6">
      <c r="E1444" s="1257"/>
      <c r="F1444" s="1256" t="s">
        <v>2525</v>
      </c>
    </row>
    <row r="1445" spans="3:6">
      <c r="E1445" s="1257"/>
      <c r="F1445" s="1256" t="s">
        <v>2524</v>
      </c>
    </row>
    <row r="1446" spans="3:6">
      <c r="E1446" s="1257">
        <v>592</v>
      </c>
      <c r="F1446" s="1258" t="s">
        <v>2523</v>
      </c>
    </row>
    <row r="1447" spans="3:6">
      <c r="E1447" s="1257"/>
      <c r="F1447" s="1256" t="s">
        <v>2522</v>
      </c>
    </row>
    <row r="1448" spans="3:6">
      <c r="E1448" s="1257">
        <v>593</v>
      </c>
      <c r="F1448" s="1258" t="s">
        <v>2521</v>
      </c>
    </row>
    <row r="1449" spans="3:6">
      <c r="E1449" s="1257"/>
      <c r="F1449" s="1256" t="s">
        <v>2520</v>
      </c>
    </row>
    <row r="1450" spans="3:6">
      <c r="E1450" s="1257"/>
      <c r="F1450" s="1256" t="s">
        <v>2519</v>
      </c>
    </row>
    <row r="1451" spans="3:6">
      <c r="E1451" s="1257"/>
      <c r="F1451" s="1256" t="s">
        <v>2518</v>
      </c>
    </row>
    <row r="1452" spans="3:6">
      <c r="E1452" s="1257"/>
      <c r="F1452" s="1256" t="s">
        <v>2517</v>
      </c>
    </row>
    <row r="1453" spans="3:6" ht="14.25">
      <c r="C1453" s="1262" t="s">
        <v>1829</v>
      </c>
      <c r="D1453" s="1261">
        <v>60</v>
      </c>
      <c r="E1453" s="1260"/>
      <c r="F1453" s="1259" t="s">
        <v>2516</v>
      </c>
    </row>
    <row r="1454" spans="3:6">
      <c r="E1454" s="1257">
        <v>600</v>
      </c>
      <c r="F1454" s="1258" t="s">
        <v>2515</v>
      </c>
    </row>
    <row r="1455" spans="3:6">
      <c r="E1455" s="1257"/>
      <c r="F1455" s="1256" t="s">
        <v>2514</v>
      </c>
    </row>
    <row r="1456" spans="3:6">
      <c r="E1456" s="1257"/>
      <c r="F1456" s="1256" t="s">
        <v>2513</v>
      </c>
    </row>
    <row r="1457" spans="5:6">
      <c r="E1457" s="1257"/>
      <c r="F1457" s="1256" t="s">
        <v>2512</v>
      </c>
    </row>
    <row r="1458" spans="5:6">
      <c r="E1458" s="1257">
        <v>601</v>
      </c>
      <c r="F1458" s="1258" t="s">
        <v>2511</v>
      </c>
    </row>
    <row r="1459" spans="5:6">
      <c r="E1459" s="1257"/>
      <c r="F1459" s="1256" t="s">
        <v>2510</v>
      </c>
    </row>
    <row r="1460" spans="5:6">
      <c r="E1460" s="1257"/>
      <c r="F1460" s="1256" t="s">
        <v>2509</v>
      </c>
    </row>
    <row r="1461" spans="5:6">
      <c r="E1461" s="1257"/>
      <c r="F1461" s="1256" t="s">
        <v>2508</v>
      </c>
    </row>
    <row r="1462" spans="5:6">
      <c r="E1462" s="1257"/>
      <c r="F1462" s="1256" t="s">
        <v>2507</v>
      </c>
    </row>
    <row r="1463" spans="5:6">
      <c r="E1463" s="1257">
        <v>602</v>
      </c>
      <c r="F1463" s="1258" t="s">
        <v>2506</v>
      </c>
    </row>
    <row r="1464" spans="5:6">
      <c r="E1464" s="1257"/>
      <c r="F1464" s="1256" t="s">
        <v>2505</v>
      </c>
    </row>
    <row r="1465" spans="5:6">
      <c r="E1465" s="1257"/>
      <c r="F1465" s="1256" t="s">
        <v>2504</v>
      </c>
    </row>
    <row r="1466" spans="5:6">
      <c r="E1466" s="1257"/>
      <c r="F1466" s="1256" t="s">
        <v>2503</v>
      </c>
    </row>
    <row r="1467" spans="5:6">
      <c r="E1467" s="1257"/>
      <c r="F1467" s="1256" t="s">
        <v>2502</v>
      </c>
    </row>
    <row r="1468" spans="5:6">
      <c r="E1468" s="1257">
        <v>603</v>
      </c>
      <c r="F1468" s="1258" t="s">
        <v>2501</v>
      </c>
    </row>
    <row r="1469" spans="5:6">
      <c r="E1469" s="1257"/>
      <c r="F1469" s="1256" t="s">
        <v>2500</v>
      </c>
    </row>
    <row r="1470" spans="5:6">
      <c r="E1470" s="1257"/>
      <c r="F1470" s="1256" t="s">
        <v>2499</v>
      </c>
    </row>
    <row r="1471" spans="5:6">
      <c r="E1471" s="1257"/>
      <c r="F1471" s="1256" t="s">
        <v>2498</v>
      </c>
    </row>
    <row r="1472" spans="5:6">
      <c r="E1472" s="1257"/>
      <c r="F1472" s="1256" t="s">
        <v>2497</v>
      </c>
    </row>
    <row r="1473" spans="5:6">
      <c r="E1473" s="1257">
        <v>604</v>
      </c>
      <c r="F1473" s="1258" t="s">
        <v>2496</v>
      </c>
    </row>
    <row r="1474" spans="5:6">
      <c r="E1474" s="1257"/>
      <c r="F1474" s="1256" t="s">
        <v>2495</v>
      </c>
    </row>
    <row r="1475" spans="5:6">
      <c r="E1475" s="1257"/>
      <c r="F1475" s="1256" t="s">
        <v>2494</v>
      </c>
    </row>
    <row r="1476" spans="5:6">
      <c r="E1476" s="1257"/>
      <c r="F1476" s="1256" t="s">
        <v>2493</v>
      </c>
    </row>
    <row r="1477" spans="5:6">
      <c r="E1477" s="1257">
        <v>605</v>
      </c>
      <c r="F1477" s="1258" t="s">
        <v>2492</v>
      </c>
    </row>
    <row r="1478" spans="5:6">
      <c r="E1478" s="1257"/>
      <c r="F1478" s="1256" t="s">
        <v>2491</v>
      </c>
    </row>
    <row r="1479" spans="5:6">
      <c r="E1479" s="1257"/>
      <c r="F1479" s="1256" t="s">
        <v>2490</v>
      </c>
    </row>
    <row r="1480" spans="5:6">
      <c r="E1480" s="1257">
        <v>606</v>
      </c>
      <c r="F1480" s="1258" t="s">
        <v>2489</v>
      </c>
    </row>
    <row r="1481" spans="5:6">
      <c r="E1481" s="1257"/>
      <c r="F1481" s="1256" t="s">
        <v>2488</v>
      </c>
    </row>
    <row r="1482" spans="5:6">
      <c r="E1482" s="1257"/>
      <c r="F1482" s="1256" t="s">
        <v>2487</v>
      </c>
    </row>
    <row r="1483" spans="5:6">
      <c r="E1483" s="1257"/>
      <c r="F1483" s="1256" t="s">
        <v>2486</v>
      </c>
    </row>
    <row r="1484" spans="5:6">
      <c r="E1484" s="1257"/>
      <c r="F1484" s="1256" t="s">
        <v>2485</v>
      </c>
    </row>
    <row r="1485" spans="5:6">
      <c r="E1485" s="1257">
        <v>607</v>
      </c>
      <c r="F1485" s="1258" t="s">
        <v>2484</v>
      </c>
    </row>
    <row r="1486" spans="5:6">
      <c r="E1486" s="1257"/>
      <c r="F1486" s="1256" t="s">
        <v>2483</v>
      </c>
    </row>
    <row r="1487" spans="5:6">
      <c r="E1487" s="1257"/>
      <c r="F1487" s="1256" t="s">
        <v>2482</v>
      </c>
    </row>
    <row r="1488" spans="5:6">
      <c r="E1488" s="1257"/>
      <c r="F1488" s="1256" t="s">
        <v>2481</v>
      </c>
    </row>
    <row r="1489" spans="3:6">
      <c r="E1489" s="1257">
        <v>608</v>
      </c>
      <c r="F1489" s="1258" t="s">
        <v>2480</v>
      </c>
    </row>
    <row r="1490" spans="3:6">
      <c r="E1490" s="1257"/>
      <c r="F1490" s="1256" t="s">
        <v>2479</v>
      </c>
    </row>
    <row r="1491" spans="3:6">
      <c r="E1491" s="1257"/>
      <c r="F1491" s="1256" t="s">
        <v>2478</v>
      </c>
    </row>
    <row r="1492" spans="3:6">
      <c r="E1492" s="1257">
        <v>609</v>
      </c>
      <c r="F1492" s="1258" t="s">
        <v>2477</v>
      </c>
    </row>
    <row r="1493" spans="3:6">
      <c r="E1493" s="1257"/>
      <c r="F1493" s="1256" t="s">
        <v>2476</v>
      </c>
    </row>
    <row r="1494" spans="3:6">
      <c r="E1494" s="1257"/>
      <c r="F1494" s="1256" t="s">
        <v>2475</v>
      </c>
    </row>
    <row r="1495" spans="3:6">
      <c r="E1495" s="1257"/>
      <c r="F1495" s="1256" t="s">
        <v>2474</v>
      </c>
    </row>
    <row r="1496" spans="3:6">
      <c r="E1496" s="1257"/>
      <c r="F1496" s="1256" t="s">
        <v>2473</v>
      </c>
    </row>
    <row r="1497" spans="3:6">
      <c r="E1497" s="1257"/>
      <c r="F1497" s="1256" t="s">
        <v>2472</v>
      </c>
    </row>
    <row r="1498" spans="3:6">
      <c r="E1498" s="1257"/>
      <c r="F1498" s="1256" t="s">
        <v>2471</v>
      </c>
    </row>
    <row r="1499" spans="3:6">
      <c r="E1499" s="1257"/>
      <c r="F1499" s="1256" t="s">
        <v>2470</v>
      </c>
    </row>
    <row r="1500" spans="3:6">
      <c r="E1500" s="1257"/>
      <c r="F1500" s="1256" t="s">
        <v>2469</v>
      </c>
    </row>
    <row r="1501" spans="3:6">
      <c r="E1501" s="1257"/>
      <c r="F1501" s="1256" t="s">
        <v>2468</v>
      </c>
    </row>
    <row r="1502" spans="3:6" ht="14.25">
      <c r="C1502" s="1262" t="s">
        <v>1829</v>
      </c>
      <c r="D1502" s="1261">
        <v>61</v>
      </c>
      <c r="E1502" s="1260"/>
      <c r="F1502" s="1259" t="s">
        <v>2467</v>
      </c>
    </row>
    <row r="1503" spans="3:6">
      <c r="E1503" s="1257">
        <v>610</v>
      </c>
      <c r="F1503" s="1258" t="s">
        <v>2466</v>
      </c>
    </row>
    <row r="1504" spans="3:6">
      <c r="E1504" s="1257"/>
      <c r="F1504" s="1256" t="s">
        <v>2465</v>
      </c>
    </row>
    <row r="1505" spans="2:6">
      <c r="E1505" s="1257"/>
      <c r="F1505" s="1256" t="s">
        <v>2464</v>
      </c>
    </row>
    <row r="1506" spans="2:6">
      <c r="E1506" s="1257"/>
      <c r="F1506" s="1256" t="s">
        <v>2463</v>
      </c>
    </row>
    <row r="1507" spans="2:6">
      <c r="E1507" s="1257">
        <v>611</v>
      </c>
      <c r="F1507" s="1258" t="s">
        <v>2462</v>
      </c>
    </row>
    <row r="1508" spans="2:6">
      <c r="E1508" s="1257"/>
      <c r="F1508" s="1256" t="s">
        <v>2461</v>
      </c>
    </row>
    <row r="1509" spans="2:6">
      <c r="E1509" s="1257"/>
      <c r="F1509" s="1256" t="s">
        <v>2460</v>
      </c>
    </row>
    <row r="1510" spans="2:6">
      <c r="E1510" s="1257"/>
      <c r="F1510" s="1256" t="s">
        <v>2459</v>
      </c>
    </row>
    <row r="1511" spans="2:6">
      <c r="E1511" s="1257"/>
      <c r="F1511" s="1256" t="s">
        <v>2458</v>
      </c>
    </row>
    <row r="1512" spans="2:6">
      <c r="E1512" s="1257"/>
      <c r="F1512" s="1256" t="s">
        <v>2457</v>
      </c>
    </row>
    <row r="1513" spans="2:6">
      <c r="E1513" s="1257">
        <v>612</v>
      </c>
      <c r="F1513" s="1258" t="s">
        <v>2456</v>
      </c>
    </row>
    <row r="1514" spans="2:6">
      <c r="E1514" s="1257"/>
      <c r="F1514" s="1256" t="s">
        <v>2455</v>
      </c>
    </row>
    <row r="1515" spans="2:6">
      <c r="E1515" s="1257">
        <v>619</v>
      </c>
      <c r="F1515" s="1258" t="s">
        <v>2454</v>
      </c>
    </row>
    <row r="1516" spans="2:6">
      <c r="E1516" s="1257"/>
      <c r="F1516" s="1256" t="s">
        <v>2453</v>
      </c>
    </row>
    <row r="1517" spans="2:6">
      <c r="E1517" s="1257"/>
      <c r="F1517" s="1258"/>
    </row>
    <row r="1518" spans="2:6">
      <c r="E1518" s="1257"/>
      <c r="F1518" s="1258"/>
    </row>
    <row r="1519" spans="2:6" ht="17.25" thickBot="1">
      <c r="B1519" s="1267" t="s">
        <v>2452</v>
      </c>
      <c r="E1519" s="1257"/>
      <c r="F1519" s="1258"/>
    </row>
    <row r="1520" spans="2:6" ht="15">
      <c r="C1520" s="1266"/>
      <c r="D1520" s="1265"/>
      <c r="E1520" s="1264"/>
      <c r="F1520" s="1263"/>
    </row>
    <row r="1521" spans="3:6" ht="14.25">
      <c r="C1521" s="1262" t="s">
        <v>1829</v>
      </c>
      <c r="D1521" s="1261">
        <v>62</v>
      </c>
      <c r="E1521" s="1260"/>
      <c r="F1521" s="1259" t="s">
        <v>2451</v>
      </c>
    </row>
    <row r="1522" spans="3:6">
      <c r="E1522" s="1257">
        <v>620</v>
      </c>
      <c r="F1522" s="1258" t="s">
        <v>2450</v>
      </c>
    </row>
    <row r="1523" spans="3:6">
      <c r="E1523" s="1257"/>
      <c r="F1523" s="1256" t="s">
        <v>2449</v>
      </c>
    </row>
    <row r="1524" spans="3:6">
      <c r="E1524" s="1257"/>
      <c r="F1524" s="1256" t="s">
        <v>2448</v>
      </c>
    </row>
    <row r="1525" spans="3:6">
      <c r="E1525" s="1257">
        <v>621</v>
      </c>
      <c r="F1525" s="1258" t="s">
        <v>2447</v>
      </c>
    </row>
    <row r="1526" spans="3:6">
      <c r="E1526" s="1257"/>
      <c r="F1526" s="1256" t="s">
        <v>2446</v>
      </c>
    </row>
    <row r="1527" spans="3:6">
      <c r="E1527" s="1257">
        <v>622</v>
      </c>
      <c r="F1527" s="1258" t="s">
        <v>2445</v>
      </c>
    </row>
    <row r="1528" spans="3:6">
      <c r="E1528" s="1257"/>
      <c r="F1528" s="1256" t="s">
        <v>2444</v>
      </c>
    </row>
    <row r="1529" spans="3:6">
      <c r="E1529" s="1257"/>
      <c r="F1529" s="1256" t="s">
        <v>2443</v>
      </c>
    </row>
    <row r="1530" spans="3:6">
      <c r="E1530" s="1257"/>
      <c r="F1530" s="1256" t="s">
        <v>2442</v>
      </c>
    </row>
    <row r="1531" spans="3:6">
      <c r="E1531" s="1257"/>
      <c r="F1531" s="1256" t="s">
        <v>2441</v>
      </c>
    </row>
    <row r="1532" spans="3:6" ht="14.25">
      <c r="C1532" s="1262" t="s">
        <v>1829</v>
      </c>
      <c r="D1532" s="1261">
        <v>63</v>
      </c>
      <c r="E1532" s="1260"/>
      <c r="F1532" s="1259" t="s">
        <v>2440</v>
      </c>
    </row>
    <row r="1533" spans="3:6">
      <c r="E1533" s="1257">
        <v>630</v>
      </c>
      <c r="F1533" s="1258" t="s">
        <v>2439</v>
      </c>
    </row>
    <row r="1534" spans="3:6">
      <c r="E1534" s="1257"/>
      <c r="F1534" s="1256" t="s">
        <v>2438</v>
      </c>
    </row>
    <row r="1535" spans="3:6">
      <c r="E1535" s="1257"/>
      <c r="F1535" s="1256" t="s">
        <v>2437</v>
      </c>
    </row>
    <row r="1536" spans="3:6">
      <c r="E1536" s="1257">
        <v>631</v>
      </c>
      <c r="F1536" s="1258" t="s">
        <v>2436</v>
      </c>
    </row>
    <row r="1537" spans="3:6">
      <c r="E1537" s="1257"/>
      <c r="F1537" s="1256" t="s">
        <v>2435</v>
      </c>
    </row>
    <row r="1538" spans="3:6">
      <c r="E1538" s="1257"/>
      <c r="F1538" s="1256" t="s">
        <v>2434</v>
      </c>
    </row>
    <row r="1539" spans="3:6">
      <c r="E1539" s="1257"/>
      <c r="F1539" s="1256" t="s">
        <v>2433</v>
      </c>
    </row>
    <row r="1540" spans="3:6">
      <c r="E1540" s="1257"/>
      <c r="F1540" s="1256" t="s">
        <v>2432</v>
      </c>
    </row>
    <row r="1541" spans="3:6">
      <c r="E1541" s="1257">
        <v>632</v>
      </c>
      <c r="F1541" s="1258" t="s">
        <v>2431</v>
      </c>
    </row>
    <row r="1542" spans="3:6">
      <c r="E1542" s="1257"/>
      <c r="F1542" s="1256" t="s">
        <v>2430</v>
      </c>
    </row>
    <row r="1543" spans="3:6">
      <c r="E1543" s="1257"/>
      <c r="F1543" s="1256" t="s">
        <v>2429</v>
      </c>
    </row>
    <row r="1544" spans="3:6">
      <c r="E1544" s="1257"/>
      <c r="F1544" s="1256" t="s">
        <v>2428</v>
      </c>
    </row>
    <row r="1545" spans="3:6">
      <c r="E1545" s="1257"/>
      <c r="F1545" s="1256" t="s">
        <v>2427</v>
      </c>
    </row>
    <row r="1546" spans="3:6">
      <c r="E1546" s="1257"/>
      <c r="F1546" s="1256" t="s">
        <v>2426</v>
      </c>
    </row>
    <row r="1547" spans="3:6" ht="14.25">
      <c r="C1547" s="1262" t="s">
        <v>1829</v>
      </c>
      <c r="D1547" s="1261">
        <v>64</v>
      </c>
      <c r="E1547" s="1260"/>
      <c r="F1547" s="1259" t="s">
        <v>2425</v>
      </c>
    </row>
    <row r="1548" spans="3:6">
      <c r="E1548" s="1257">
        <v>640</v>
      </c>
      <c r="F1548" s="1258" t="s">
        <v>2424</v>
      </c>
    </row>
    <row r="1549" spans="3:6">
      <c r="E1549" s="1257"/>
      <c r="F1549" s="1256" t="s">
        <v>2423</v>
      </c>
    </row>
    <row r="1550" spans="3:6">
      <c r="E1550" s="1257"/>
      <c r="F1550" s="1256" t="s">
        <v>2422</v>
      </c>
    </row>
    <row r="1551" spans="3:6">
      <c r="E1551" s="1257">
        <v>641</v>
      </c>
      <c r="F1551" s="1258" t="s">
        <v>2421</v>
      </c>
    </row>
    <row r="1552" spans="3:6">
      <c r="E1552" s="1257"/>
      <c r="F1552" s="1256" t="s">
        <v>2420</v>
      </c>
    </row>
    <row r="1553" spans="3:6">
      <c r="E1553" s="1257"/>
      <c r="F1553" s="1256" t="s">
        <v>2419</v>
      </c>
    </row>
    <row r="1554" spans="3:6">
      <c r="E1554" s="1257">
        <v>642</v>
      </c>
      <c r="F1554" s="1258" t="s">
        <v>2418</v>
      </c>
    </row>
    <row r="1555" spans="3:6">
      <c r="E1555" s="1257"/>
      <c r="F1555" s="1256" t="s">
        <v>2417</v>
      </c>
    </row>
    <row r="1556" spans="3:6">
      <c r="E1556" s="1257">
        <v>643</v>
      </c>
      <c r="F1556" s="1258" t="s">
        <v>2416</v>
      </c>
    </row>
    <row r="1557" spans="3:6">
      <c r="E1557" s="1257"/>
      <c r="F1557" s="1256" t="s">
        <v>2415</v>
      </c>
    </row>
    <row r="1558" spans="3:6">
      <c r="E1558" s="1257"/>
      <c r="F1558" s="1256" t="s">
        <v>2414</v>
      </c>
    </row>
    <row r="1559" spans="3:6">
      <c r="E1559" s="1257">
        <v>649</v>
      </c>
      <c r="F1559" s="1258" t="s">
        <v>2413</v>
      </c>
    </row>
    <row r="1560" spans="3:6">
      <c r="E1560" s="1257"/>
      <c r="F1560" s="1256" t="s">
        <v>2412</v>
      </c>
    </row>
    <row r="1561" spans="3:6">
      <c r="E1561" s="1257"/>
      <c r="F1561" s="1256" t="s">
        <v>2411</v>
      </c>
    </row>
    <row r="1562" spans="3:6">
      <c r="E1562" s="1257"/>
      <c r="F1562" s="1256" t="s">
        <v>2410</v>
      </c>
    </row>
    <row r="1563" spans="3:6">
      <c r="E1563" s="1257"/>
      <c r="F1563" s="1256" t="s">
        <v>2409</v>
      </c>
    </row>
    <row r="1564" spans="3:6" ht="14.25">
      <c r="C1564" s="1262" t="s">
        <v>1829</v>
      </c>
      <c r="D1564" s="1261">
        <v>65</v>
      </c>
      <c r="E1564" s="1260"/>
      <c r="F1564" s="1259" t="s">
        <v>2408</v>
      </c>
    </row>
    <row r="1565" spans="3:6">
      <c r="E1565" s="1257">
        <v>650</v>
      </c>
      <c r="F1565" s="1258" t="s">
        <v>2407</v>
      </c>
    </row>
    <row r="1566" spans="3:6">
      <c r="E1566" s="1257"/>
      <c r="F1566" s="1256" t="s">
        <v>2406</v>
      </c>
    </row>
    <row r="1567" spans="3:6">
      <c r="E1567" s="1257"/>
      <c r="F1567" s="1256" t="s">
        <v>2405</v>
      </c>
    </row>
    <row r="1568" spans="3:6">
      <c r="E1568" s="1257">
        <v>651</v>
      </c>
      <c r="F1568" s="1258" t="s">
        <v>2404</v>
      </c>
    </row>
    <row r="1569" spans="3:6">
      <c r="E1569" s="1257"/>
      <c r="F1569" s="1256" t="s">
        <v>2403</v>
      </c>
    </row>
    <row r="1570" spans="3:6">
      <c r="E1570" s="1257"/>
      <c r="F1570" s="1256" t="s">
        <v>2402</v>
      </c>
    </row>
    <row r="1571" spans="3:6">
      <c r="E1571" s="1257"/>
      <c r="F1571" s="1256" t="s">
        <v>2401</v>
      </c>
    </row>
    <row r="1572" spans="3:6">
      <c r="E1572" s="1257"/>
      <c r="F1572" s="1256" t="s">
        <v>2400</v>
      </c>
    </row>
    <row r="1573" spans="3:6">
      <c r="E1573" s="1257">
        <v>652</v>
      </c>
      <c r="F1573" s="1258" t="s">
        <v>2399</v>
      </c>
    </row>
    <row r="1574" spans="3:6">
      <c r="E1574" s="1257"/>
      <c r="F1574" s="1256" t="s">
        <v>2398</v>
      </c>
    </row>
    <row r="1575" spans="3:6">
      <c r="E1575" s="1257"/>
      <c r="F1575" s="1256" t="s">
        <v>2397</v>
      </c>
    </row>
    <row r="1576" spans="3:6">
      <c r="E1576" s="1257"/>
      <c r="F1576" s="1256" t="s">
        <v>2396</v>
      </c>
    </row>
    <row r="1577" spans="3:6" ht="14.25">
      <c r="C1577" s="1262" t="s">
        <v>1829</v>
      </c>
      <c r="D1577" s="1261">
        <v>66</v>
      </c>
      <c r="E1577" s="1260"/>
      <c r="F1577" s="1259" t="s">
        <v>2395</v>
      </c>
    </row>
    <row r="1578" spans="3:6">
      <c r="E1578" s="1257">
        <v>660</v>
      </c>
      <c r="F1578" s="1258" t="s">
        <v>2394</v>
      </c>
    </row>
    <row r="1579" spans="3:6">
      <c r="E1579" s="1257"/>
      <c r="F1579" s="1256" t="s">
        <v>2393</v>
      </c>
    </row>
    <row r="1580" spans="3:6">
      <c r="E1580" s="1257"/>
      <c r="F1580" s="1256" t="s">
        <v>2392</v>
      </c>
    </row>
    <row r="1581" spans="3:6">
      <c r="E1581" s="1257">
        <v>661</v>
      </c>
      <c r="F1581" s="1258" t="s">
        <v>2391</v>
      </c>
    </row>
    <row r="1582" spans="3:6">
      <c r="E1582" s="1257"/>
      <c r="F1582" s="1256" t="s">
        <v>2390</v>
      </c>
    </row>
    <row r="1583" spans="3:6">
      <c r="E1583" s="1257"/>
      <c r="F1583" s="1256" t="s">
        <v>2389</v>
      </c>
    </row>
    <row r="1584" spans="3:6">
      <c r="E1584" s="1257"/>
      <c r="F1584" s="1256" t="s">
        <v>2388</v>
      </c>
    </row>
    <row r="1585" spans="3:6">
      <c r="E1585" s="1257"/>
      <c r="F1585" s="1256" t="s">
        <v>2387</v>
      </c>
    </row>
    <row r="1586" spans="3:6">
      <c r="E1586" s="1257"/>
      <c r="F1586" s="1256" t="s">
        <v>2386</v>
      </c>
    </row>
    <row r="1587" spans="3:6">
      <c r="E1587" s="1257"/>
      <c r="F1587" s="1256" t="s">
        <v>2385</v>
      </c>
    </row>
    <row r="1588" spans="3:6">
      <c r="E1588" s="1257"/>
      <c r="F1588" s="1256" t="s">
        <v>2384</v>
      </c>
    </row>
    <row r="1589" spans="3:6">
      <c r="E1589" s="1257"/>
      <c r="F1589" s="1256" t="s">
        <v>2383</v>
      </c>
    </row>
    <row r="1590" spans="3:6">
      <c r="E1590" s="1257"/>
      <c r="F1590" s="1256" t="s">
        <v>2382</v>
      </c>
    </row>
    <row r="1591" spans="3:6">
      <c r="E1591" s="1257">
        <v>662</v>
      </c>
      <c r="F1591" s="1258" t="s">
        <v>2381</v>
      </c>
    </row>
    <row r="1592" spans="3:6">
      <c r="E1592" s="1257"/>
      <c r="F1592" s="1256" t="s">
        <v>2380</v>
      </c>
    </row>
    <row r="1593" spans="3:6">
      <c r="E1593" s="1257"/>
      <c r="F1593" s="1256" t="s">
        <v>2379</v>
      </c>
    </row>
    <row r="1594" spans="3:6">
      <c r="E1594" s="1257">
        <v>663</v>
      </c>
      <c r="F1594" s="1258" t="s">
        <v>2378</v>
      </c>
    </row>
    <row r="1595" spans="3:6">
      <c r="E1595" s="1257"/>
      <c r="F1595" s="1256" t="s">
        <v>2377</v>
      </c>
    </row>
    <row r="1596" spans="3:6">
      <c r="E1596" s="1257"/>
      <c r="F1596" s="1256" t="s">
        <v>2376</v>
      </c>
    </row>
    <row r="1597" spans="3:6">
      <c r="E1597" s="1257"/>
      <c r="F1597" s="1256" t="s">
        <v>2375</v>
      </c>
    </row>
    <row r="1598" spans="3:6" ht="14.25">
      <c r="C1598" s="1262" t="s">
        <v>1829</v>
      </c>
      <c r="D1598" s="1261">
        <v>67</v>
      </c>
      <c r="E1598" s="1260"/>
      <c r="F1598" s="1259" t="s">
        <v>2374</v>
      </c>
    </row>
    <row r="1599" spans="3:6">
      <c r="E1599" s="1257">
        <v>670</v>
      </c>
      <c r="F1599" s="1258" t="s">
        <v>2373</v>
      </c>
    </row>
    <row r="1600" spans="3:6">
      <c r="E1600" s="1257"/>
      <c r="F1600" s="1256" t="s">
        <v>2372</v>
      </c>
    </row>
    <row r="1601" spans="5:6">
      <c r="E1601" s="1257"/>
      <c r="F1601" s="1256" t="s">
        <v>2371</v>
      </c>
    </row>
    <row r="1602" spans="5:6">
      <c r="E1602" s="1257">
        <v>671</v>
      </c>
      <c r="F1602" s="1258" t="s">
        <v>2370</v>
      </c>
    </row>
    <row r="1603" spans="5:6">
      <c r="E1603" s="1257"/>
      <c r="F1603" s="1256" t="s">
        <v>2369</v>
      </c>
    </row>
    <row r="1604" spans="5:6">
      <c r="E1604" s="1257"/>
      <c r="F1604" s="1256" t="s">
        <v>2368</v>
      </c>
    </row>
    <row r="1605" spans="5:6">
      <c r="E1605" s="1257"/>
      <c r="F1605" s="1256" t="s">
        <v>2367</v>
      </c>
    </row>
    <row r="1606" spans="5:6">
      <c r="E1606" s="1257"/>
      <c r="F1606" s="1256" t="s">
        <v>2366</v>
      </c>
    </row>
    <row r="1607" spans="5:6">
      <c r="E1607" s="1257">
        <v>672</v>
      </c>
      <c r="F1607" s="1258" t="s">
        <v>2365</v>
      </c>
    </row>
    <row r="1608" spans="5:6">
      <c r="E1608" s="1257"/>
      <c r="F1608" s="1256" t="s">
        <v>2364</v>
      </c>
    </row>
    <row r="1609" spans="5:6">
      <c r="E1609" s="1257"/>
      <c r="F1609" s="1256" t="s">
        <v>2363</v>
      </c>
    </row>
    <row r="1610" spans="5:6">
      <c r="E1610" s="1257"/>
      <c r="F1610" s="1256" t="s">
        <v>2362</v>
      </c>
    </row>
    <row r="1611" spans="5:6">
      <c r="E1611" s="1257">
        <v>673</v>
      </c>
      <c r="F1611" s="1258" t="s">
        <v>2361</v>
      </c>
    </row>
    <row r="1612" spans="5:6">
      <c r="E1612" s="1257"/>
      <c r="F1612" s="1256" t="s">
        <v>2360</v>
      </c>
    </row>
    <row r="1613" spans="5:6">
      <c r="E1613" s="1257"/>
      <c r="F1613" s="1256" t="s">
        <v>2359</v>
      </c>
    </row>
    <row r="1614" spans="5:6">
      <c r="E1614" s="1257"/>
      <c r="F1614" s="1256" t="s">
        <v>2358</v>
      </c>
    </row>
    <row r="1615" spans="5:6">
      <c r="E1615" s="1257">
        <v>674</v>
      </c>
      <c r="F1615" s="1258" t="s">
        <v>2357</v>
      </c>
    </row>
    <row r="1616" spans="5:6">
      <c r="E1616" s="1257"/>
      <c r="F1616" s="1256" t="s">
        <v>2356</v>
      </c>
    </row>
    <row r="1617" spans="2:6">
      <c r="E1617" s="1257"/>
      <c r="F1617" s="1256" t="s">
        <v>2355</v>
      </c>
    </row>
    <row r="1618" spans="2:6">
      <c r="E1618" s="1257"/>
      <c r="F1618" s="1256" t="s">
        <v>2354</v>
      </c>
    </row>
    <row r="1619" spans="2:6">
      <c r="E1619" s="1257">
        <v>675</v>
      </c>
      <c r="F1619" s="1258" t="s">
        <v>2353</v>
      </c>
    </row>
    <row r="1620" spans="2:6">
      <c r="E1620" s="1257"/>
      <c r="F1620" s="1256" t="s">
        <v>2352</v>
      </c>
    </row>
    <row r="1621" spans="2:6">
      <c r="E1621" s="1257"/>
      <c r="F1621" s="1256" t="s">
        <v>2351</v>
      </c>
    </row>
    <row r="1622" spans="2:6">
      <c r="E1622" s="1257"/>
      <c r="F1622" s="1256" t="s">
        <v>2350</v>
      </c>
    </row>
    <row r="1623" spans="2:6">
      <c r="E1623" s="1257"/>
      <c r="F1623" s="1258"/>
    </row>
    <row r="1624" spans="2:6">
      <c r="E1624" s="1257"/>
      <c r="F1624" s="1258"/>
    </row>
    <row r="1625" spans="2:6" ht="17.25" thickBot="1">
      <c r="B1625" s="1267" t="s">
        <v>2349</v>
      </c>
      <c r="E1625" s="1257"/>
      <c r="F1625" s="1258"/>
    </row>
    <row r="1626" spans="2:6" ht="15">
      <c r="C1626" s="1266"/>
      <c r="D1626" s="1265"/>
      <c r="E1626" s="1264"/>
      <c r="F1626" s="1263"/>
    </row>
    <row r="1627" spans="2:6" ht="14.25">
      <c r="C1627" s="1262" t="s">
        <v>1829</v>
      </c>
      <c r="D1627" s="1261">
        <v>68</v>
      </c>
      <c r="E1627" s="1260"/>
      <c r="F1627" s="1259" t="s">
        <v>2348</v>
      </c>
    </row>
    <row r="1628" spans="2:6">
      <c r="E1628" s="1257">
        <v>680</v>
      </c>
      <c r="F1628" s="1258" t="s">
        <v>2347</v>
      </c>
    </row>
    <row r="1629" spans="2:6">
      <c r="E1629" s="1257"/>
      <c r="F1629" s="1256" t="s">
        <v>2346</v>
      </c>
    </row>
    <row r="1630" spans="2:6">
      <c r="E1630" s="1257"/>
      <c r="F1630" s="1256" t="s">
        <v>2345</v>
      </c>
    </row>
    <row r="1631" spans="2:6">
      <c r="E1631" s="1257">
        <v>681</v>
      </c>
      <c r="F1631" s="1258" t="s">
        <v>2344</v>
      </c>
    </row>
    <row r="1632" spans="2:6">
      <c r="E1632" s="1257"/>
      <c r="F1632" s="1256" t="s">
        <v>2343</v>
      </c>
    </row>
    <row r="1633" spans="3:6">
      <c r="E1633" s="1257"/>
      <c r="F1633" s="1256" t="s">
        <v>2342</v>
      </c>
    </row>
    <row r="1634" spans="3:6">
      <c r="E1634" s="1257">
        <v>682</v>
      </c>
      <c r="F1634" s="1258" t="s">
        <v>2341</v>
      </c>
    </row>
    <row r="1635" spans="3:6">
      <c r="E1635" s="1257"/>
      <c r="F1635" s="1256" t="s">
        <v>2340</v>
      </c>
    </row>
    <row r="1636" spans="3:6" ht="14.25">
      <c r="C1636" s="1262" t="s">
        <v>1829</v>
      </c>
      <c r="D1636" s="1261">
        <v>69</v>
      </c>
      <c r="E1636" s="1260"/>
      <c r="F1636" s="1259" t="s">
        <v>2339</v>
      </c>
    </row>
    <row r="1637" spans="3:6">
      <c r="E1637" s="1257">
        <v>690</v>
      </c>
      <c r="F1637" s="1258" t="s">
        <v>2338</v>
      </c>
    </row>
    <row r="1638" spans="3:6">
      <c r="E1638" s="1257"/>
      <c r="F1638" s="1256" t="s">
        <v>2337</v>
      </c>
    </row>
    <row r="1639" spans="3:6">
      <c r="E1639" s="1257"/>
      <c r="F1639" s="1256" t="s">
        <v>2336</v>
      </c>
    </row>
    <row r="1640" spans="3:6">
      <c r="E1640" s="1257">
        <v>691</v>
      </c>
      <c r="F1640" s="1258" t="s">
        <v>2335</v>
      </c>
    </row>
    <row r="1641" spans="3:6">
      <c r="E1641" s="1257"/>
      <c r="F1641" s="1256" t="s">
        <v>2334</v>
      </c>
    </row>
    <row r="1642" spans="3:6">
      <c r="E1642" s="1257"/>
      <c r="F1642" s="1256" t="s">
        <v>2333</v>
      </c>
    </row>
    <row r="1643" spans="3:6">
      <c r="E1643" s="1257"/>
      <c r="F1643" s="1256" t="s">
        <v>2332</v>
      </c>
    </row>
    <row r="1644" spans="3:6">
      <c r="E1644" s="1257">
        <v>692</v>
      </c>
      <c r="F1644" s="1258" t="s">
        <v>2331</v>
      </c>
    </row>
    <row r="1645" spans="3:6">
      <c r="E1645" s="1257"/>
      <c r="F1645" s="1256" t="s">
        <v>2330</v>
      </c>
    </row>
    <row r="1646" spans="3:6">
      <c r="E1646" s="1257"/>
      <c r="F1646" s="1256" t="s">
        <v>2329</v>
      </c>
    </row>
    <row r="1647" spans="3:6">
      <c r="E1647" s="1257">
        <v>693</v>
      </c>
      <c r="F1647" s="1258" t="s">
        <v>2328</v>
      </c>
    </row>
    <row r="1648" spans="3:6">
      <c r="E1648" s="1257"/>
      <c r="F1648" s="1256" t="s">
        <v>2327</v>
      </c>
    </row>
    <row r="1649" spans="3:6">
      <c r="E1649" s="1257">
        <v>694</v>
      </c>
      <c r="F1649" s="1258" t="s">
        <v>2326</v>
      </c>
    </row>
    <row r="1650" spans="3:6">
      <c r="E1650" s="1257"/>
      <c r="F1650" s="1256" t="s">
        <v>2325</v>
      </c>
    </row>
    <row r="1651" spans="3:6" ht="14.25">
      <c r="C1651" s="1262" t="s">
        <v>1829</v>
      </c>
      <c r="D1651" s="1261">
        <v>70</v>
      </c>
      <c r="E1651" s="1260"/>
      <c r="F1651" s="1259" t="s">
        <v>2324</v>
      </c>
    </row>
    <row r="1652" spans="3:6">
      <c r="E1652" s="1257">
        <v>700</v>
      </c>
      <c r="F1652" s="1258" t="s">
        <v>2323</v>
      </c>
    </row>
    <row r="1653" spans="3:6">
      <c r="E1653" s="1257"/>
      <c r="F1653" s="1256" t="s">
        <v>2322</v>
      </c>
    </row>
    <row r="1654" spans="3:6">
      <c r="E1654" s="1257"/>
      <c r="F1654" s="1256" t="s">
        <v>2321</v>
      </c>
    </row>
    <row r="1655" spans="3:6">
      <c r="E1655" s="1257">
        <v>701</v>
      </c>
      <c r="F1655" s="1258" t="s">
        <v>2320</v>
      </c>
    </row>
    <row r="1656" spans="3:6">
      <c r="E1656" s="1257"/>
      <c r="F1656" s="1256" t="s">
        <v>2319</v>
      </c>
    </row>
    <row r="1657" spans="3:6">
      <c r="E1657" s="1257"/>
      <c r="F1657" s="1256" t="s">
        <v>2318</v>
      </c>
    </row>
    <row r="1658" spans="3:6">
      <c r="E1658" s="1257">
        <v>702</v>
      </c>
      <c r="F1658" s="1258" t="s">
        <v>2317</v>
      </c>
    </row>
    <row r="1659" spans="3:6">
      <c r="E1659" s="1257"/>
      <c r="F1659" s="1256" t="s">
        <v>2316</v>
      </c>
    </row>
    <row r="1660" spans="3:6">
      <c r="E1660" s="1257"/>
      <c r="F1660" s="1256" t="s">
        <v>2315</v>
      </c>
    </row>
    <row r="1661" spans="3:6">
      <c r="E1661" s="1257">
        <v>703</v>
      </c>
      <c r="F1661" s="1258" t="s">
        <v>2314</v>
      </c>
    </row>
    <row r="1662" spans="3:6">
      <c r="E1662" s="1257"/>
      <c r="F1662" s="1256" t="s">
        <v>2313</v>
      </c>
    </row>
    <row r="1663" spans="3:6">
      <c r="E1663" s="1257"/>
      <c r="F1663" s="1256" t="s">
        <v>2312</v>
      </c>
    </row>
    <row r="1664" spans="3:6">
      <c r="E1664" s="1257">
        <v>704</v>
      </c>
      <c r="F1664" s="1258" t="s">
        <v>2311</v>
      </c>
    </row>
    <row r="1665" spans="2:6">
      <c r="E1665" s="1257"/>
      <c r="F1665" s="1256" t="s">
        <v>2310</v>
      </c>
    </row>
    <row r="1666" spans="2:6">
      <c r="E1666" s="1257">
        <v>705</v>
      </c>
      <c r="F1666" s="1258" t="s">
        <v>2309</v>
      </c>
    </row>
    <row r="1667" spans="2:6">
      <c r="E1667" s="1257"/>
      <c r="F1667" s="1256" t="s">
        <v>2308</v>
      </c>
    </row>
    <row r="1668" spans="2:6">
      <c r="E1668" s="1257">
        <v>709</v>
      </c>
      <c r="F1668" s="1258" t="s">
        <v>2307</v>
      </c>
    </row>
    <row r="1669" spans="2:6">
      <c r="E1669" s="1257"/>
      <c r="F1669" s="1256" t="s">
        <v>2306</v>
      </c>
    </row>
    <row r="1670" spans="2:6">
      <c r="E1670" s="1257"/>
      <c r="F1670" s="1256" t="s">
        <v>2305</v>
      </c>
    </row>
    <row r="1671" spans="2:6">
      <c r="E1671" s="1257"/>
      <c r="F1671" s="1256" t="s">
        <v>2304</v>
      </c>
    </row>
    <row r="1672" spans="2:6">
      <c r="E1672" s="1257"/>
      <c r="F1672" s="1256" t="s">
        <v>2303</v>
      </c>
    </row>
    <row r="1673" spans="2:6">
      <c r="E1673" s="1257"/>
      <c r="F1673" s="1258"/>
    </row>
    <row r="1674" spans="2:6">
      <c r="E1674" s="1257"/>
      <c r="F1674" s="1258"/>
    </row>
    <row r="1675" spans="2:6" ht="17.25" thickBot="1">
      <c r="B1675" s="1268" t="s">
        <v>2302</v>
      </c>
      <c r="E1675" s="1257"/>
      <c r="F1675" s="1258"/>
    </row>
    <row r="1676" spans="2:6" ht="15">
      <c r="C1676" s="1266"/>
      <c r="D1676" s="1265"/>
      <c r="E1676" s="1264"/>
      <c r="F1676" s="1263"/>
    </row>
    <row r="1677" spans="2:6" ht="14.25">
      <c r="C1677" s="1262" t="s">
        <v>1829</v>
      </c>
      <c r="D1677" s="1261">
        <v>71</v>
      </c>
      <c r="E1677" s="1260"/>
      <c r="F1677" s="1259" t="s">
        <v>2301</v>
      </c>
    </row>
    <row r="1678" spans="2:6">
      <c r="E1678" s="1257">
        <v>710</v>
      </c>
      <c r="F1678" s="1258" t="s">
        <v>2300</v>
      </c>
    </row>
    <row r="1679" spans="2:6">
      <c r="E1679" s="1257"/>
      <c r="F1679" s="1256" t="s">
        <v>2299</v>
      </c>
    </row>
    <row r="1680" spans="2:6">
      <c r="E1680" s="1257">
        <v>711</v>
      </c>
      <c r="F1680" s="1258" t="s">
        <v>2298</v>
      </c>
    </row>
    <row r="1681" spans="3:6">
      <c r="E1681" s="1257"/>
      <c r="F1681" s="1256" t="s">
        <v>2297</v>
      </c>
    </row>
    <row r="1682" spans="3:6">
      <c r="E1682" s="1257"/>
      <c r="F1682" s="1256" t="s">
        <v>2296</v>
      </c>
    </row>
    <row r="1683" spans="3:6">
      <c r="E1683" s="1257"/>
      <c r="F1683" s="1256" t="s">
        <v>2295</v>
      </c>
    </row>
    <row r="1684" spans="3:6">
      <c r="E1684" s="1257"/>
      <c r="F1684" s="1256" t="s">
        <v>2294</v>
      </c>
    </row>
    <row r="1685" spans="3:6">
      <c r="E1685" s="1257">
        <v>712</v>
      </c>
      <c r="F1685" s="1258" t="s">
        <v>2293</v>
      </c>
    </row>
    <row r="1686" spans="3:6">
      <c r="E1686" s="1257"/>
      <c r="F1686" s="1256" t="s">
        <v>2292</v>
      </c>
    </row>
    <row r="1687" spans="3:6" ht="14.25">
      <c r="C1687" s="1262" t="s">
        <v>1829</v>
      </c>
      <c r="D1687" s="1261">
        <v>72</v>
      </c>
      <c r="E1687" s="1260"/>
      <c r="F1687" s="1259" t="s">
        <v>2291</v>
      </c>
    </row>
    <row r="1688" spans="3:6">
      <c r="E1688" s="1257">
        <v>720</v>
      </c>
      <c r="F1688" s="1258" t="s">
        <v>2290</v>
      </c>
    </row>
    <row r="1689" spans="3:6">
      <c r="E1689" s="1257"/>
      <c r="F1689" s="1256" t="s">
        <v>2289</v>
      </c>
    </row>
    <row r="1690" spans="3:6">
      <c r="E1690" s="1257">
        <v>721</v>
      </c>
      <c r="F1690" s="1258" t="s">
        <v>2288</v>
      </c>
    </row>
    <row r="1691" spans="3:6">
      <c r="E1691" s="1257"/>
      <c r="F1691" s="1256" t="s">
        <v>2287</v>
      </c>
    </row>
    <row r="1692" spans="3:6">
      <c r="E1692" s="1257"/>
      <c r="F1692" s="1256" t="s">
        <v>2286</v>
      </c>
    </row>
    <row r="1693" spans="3:6">
      <c r="E1693" s="1257">
        <v>722</v>
      </c>
      <c r="F1693" s="1258" t="s">
        <v>2285</v>
      </c>
    </row>
    <row r="1694" spans="3:6">
      <c r="E1694" s="1257"/>
      <c r="F1694" s="1256" t="s">
        <v>2284</v>
      </c>
    </row>
    <row r="1695" spans="3:6">
      <c r="E1695" s="1257"/>
      <c r="F1695" s="1256" t="s">
        <v>2283</v>
      </c>
    </row>
    <row r="1696" spans="3:6">
      <c r="E1696" s="1257">
        <v>723</v>
      </c>
      <c r="F1696" s="1258" t="s">
        <v>2282</v>
      </c>
    </row>
    <row r="1697" spans="5:6">
      <c r="E1697" s="1257"/>
      <c r="F1697" s="1256" t="s">
        <v>2281</v>
      </c>
    </row>
    <row r="1698" spans="5:6">
      <c r="E1698" s="1257">
        <v>724</v>
      </c>
      <c r="F1698" s="1258" t="s">
        <v>2280</v>
      </c>
    </row>
    <row r="1699" spans="5:6">
      <c r="E1699" s="1257"/>
      <c r="F1699" s="1256" t="s">
        <v>2279</v>
      </c>
    </row>
    <row r="1700" spans="5:6">
      <c r="E1700" s="1257"/>
      <c r="F1700" s="1256" t="s">
        <v>2278</v>
      </c>
    </row>
    <row r="1701" spans="5:6">
      <c r="E1701" s="1257">
        <v>725</v>
      </c>
      <c r="F1701" s="1258" t="s">
        <v>2277</v>
      </c>
    </row>
    <row r="1702" spans="5:6">
      <c r="E1702" s="1257"/>
      <c r="F1702" s="1256" t="s">
        <v>2276</v>
      </c>
    </row>
    <row r="1703" spans="5:6">
      <c r="E1703" s="1257">
        <v>726</v>
      </c>
      <c r="F1703" s="1258" t="s">
        <v>2275</v>
      </c>
    </row>
    <row r="1704" spans="5:6">
      <c r="E1704" s="1257"/>
      <c r="F1704" s="1256" t="s">
        <v>2274</v>
      </c>
    </row>
    <row r="1705" spans="5:6">
      <c r="E1705" s="1257">
        <v>727</v>
      </c>
      <c r="F1705" s="1258" t="s">
        <v>2273</v>
      </c>
    </row>
    <row r="1706" spans="5:6">
      <c r="E1706" s="1257"/>
      <c r="F1706" s="1256" t="s">
        <v>2272</v>
      </c>
    </row>
    <row r="1707" spans="5:6">
      <c r="E1707" s="1257"/>
      <c r="F1707" s="1256" t="s">
        <v>2271</v>
      </c>
    </row>
    <row r="1708" spans="5:6">
      <c r="E1708" s="1257">
        <v>728</v>
      </c>
      <c r="F1708" s="1258" t="s">
        <v>2270</v>
      </c>
    </row>
    <row r="1709" spans="5:6">
      <c r="E1709" s="1257"/>
      <c r="F1709" s="1256" t="s">
        <v>2269</v>
      </c>
    </row>
    <row r="1710" spans="5:6">
      <c r="E1710" s="1257"/>
      <c r="F1710" s="1256" t="s">
        <v>2268</v>
      </c>
    </row>
    <row r="1711" spans="5:6">
      <c r="E1711" s="1257">
        <v>729</v>
      </c>
      <c r="F1711" s="1258" t="s">
        <v>2267</v>
      </c>
    </row>
    <row r="1712" spans="5:6">
      <c r="E1712" s="1257"/>
      <c r="F1712" s="1256" t="s">
        <v>2266</v>
      </c>
    </row>
    <row r="1713" spans="3:6">
      <c r="E1713" s="1257"/>
      <c r="F1713" s="1256" t="s">
        <v>2265</v>
      </c>
    </row>
    <row r="1714" spans="3:6">
      <c r="E1714" s="1257"/>
      <c r="F1714" s="1256" t="s">
        <v>2264</v>
      </c>
    </row>
    <row r="1715" spans="3:6">
      <c r="E1715" s="1257"/>
      <c r="F1715" s="1256" t="s">
        <v>2263</v>
      </c>
    </row>
    <row r="1716" spans="3:6">
      <c r="E1716" s="1257"/>
      <c r="F1716" s="1256" t="s">
        <v>2262</v>
      </c>
    </row>
    <row r="1717" spans="3:6" ht="14.25">
      <c r="C1717" s="1262" t="s">
        <v>1829</v>
      </c>
      <c r="D1717" s="1261">
        <v>73</v>
      </c>
      <c r="E1717" s="1260"/>
      <c r="F1717" s="1259" t="s">
        <v>2258</v>
      </c>
    </row>
    <row r="1718" spans="3:6">
      <c r="E1718" s="1257">
        <v>730</v>
      </c>
      <c r="F1718" s="1258" t="s">
        <v>2261</v>
      </c>
    </row>
    <row r="1719" spans="3:6">
      <c r="E1719" s="1257"/>
      <c r="F1719" s="1256" t="s">
        <v>2260</v>
      </c>
    </row>
    <row r="1720" spans="3:6">
      <c r="E1720" s="1257"/>
      <c r="F1720" s="1256" t="s">
        <v>2259</v>
      </c>
    </row>
    <row r="1721" spans="3:6">
      <c r="E1721" s="1257">
        <v>731</v>
      </c>
      <c r="F1721" s="1258" t="s">
        <v>2258</v>
      </c>
    </row>
    <row r="1722" spans="3:6">
      <c r="E1722" s="1257"/>
      <c r="F1722" s="1256" t="s">
        <v>2257</v>
      </c>
    </row>
    <row r="1723" spans="3:6" ht="14.25">
      <c r="C1723" s="1262" t="s">
        <v>1829</v>
      </c>
      <c r="D1723" s="1261">
        <v>74</v>
      </c>
      <c r="E1723" s="1260"/>
      <c r="F1723" s="1259" t="s">
        <v>2256</v>
      </c>
    </row>
    <row r="1724" spans="3:6">
      <c r="E1724" s="1257">
        <v>740</v>
      </c>
      <c r="F1724" s="1258" t="s">
        <v>2255</v>
      </c>
    </row>
    <row r="1725" spans="3:6">
      <c r="E1725" s="1257"/>
      <c r="F1725" s="1256" t="s">
        <v>2254</v>
      </c>
    </row>
    <row r="1726" spans="3:6">
      <c r="E1726" s="1257">
        <v>741</v>
      </c>
      <c r="F1726" s="1258" t="s">
        <v>2253</v>
      </c>
    </row>
    <row r="1727" spans="3:6">
      <c r="E1727" s="1257"/>
      <c r="F1727" s="1256" t="s">
        <v>2252</v>
      </c>
    </row>
    <row r="1728" spans="3:6">
      <c r="E1728" s="1257">
        <v>742</v>
      </c>
      <c r="F1728" s="1258" t="s">
        <v>2251</v>
      </c>
    </row>
    <row r="1729" spans="5:6">
      <c r="E1729" s="1257"/>
      <c r="F1729" s="1256" t="s">
        <v>2250</v>
      </c>
    </row>
    <row r="1730" spans="5:6">
      <c r="E1730" s="1257"/>
      <c r="F1730" s="1256" t="s">
        <v>2249</v>
      </c>
    </row>
    <row r="1731" spans="5:6">
      <c r="E1731" s="1257"/>
      <c r="F1731" s="1256" t="s">
        <v>2248</v>
      </c>
    </row>
    <row r="1732" spans="5:6">
      <c r="E1732" s="1257">
        <v>743</v>
      </c>
      <c r="F1732" s="1258" t="s">
        <v>2247</v>
      </c>
    </row>
    <row r="1733" spans="5:6">
      <c r="E1733" s="1257"/>
      <c r="F1733" s="1256" t="s">
        <v>2246</v>
      </c>
    </row>
    <row r="1734" spans="5:6">
      <c r="E1734" s="1257">
        <v>744</v>
      </c>
      <c r="F1734" s="1258" t="s">
        <v>2245</v>
      </c>
    </row>
    <row r="1735" spans="5:6">
      <c r="E1735" s="1257"/>
      <c r="F1735" s="1256" t="s">
        <v>2244</v>
      </c>
    </row>
    <row r="1736" spans="5:6">
      <c r="E1736" s="1257"/>
      <c r="F1736" s="1256" t="s">
        <v>2243</v>
      </c>
    </row>
    <row r="1737" spans="5:6">
      <c r="E1737" s="1257">
        <v>745</v>
      </c>
      <c r="F1737" s="1258" t="s">
        <v>2242</v>
      </c>
    </row>
    <row r="1738" spans="5:6">
      <c r="E1738" s="1257"/>
      <c r="F1738" s="1256" t="s">
        <v>2241</v>
      </c>
    </row>
    <row r="1739" spans="5:6">
      <c r="E1739" s="1257"/>
      <c r="F1739" s="1256" t="s">
        <v>2240</v>
      </c>
    </row>
    <row r="1740" spans="5:6">
      <c r="E1740" s="1257"/>
      <c r="F1740" s="1256" t="s">
        <v>2239</v>
      </c>
    </row>
    <row r="1741" spans="5:6">
      <c r="E1741" s="1257">
        <v>746</v>
      </c>
      <c r="F1741" s="1258" t="s">
        <v>2238</v>
      </c>
    </row>
    <row r="1742" spans="5:6">
      <c r="E1742" s="1257"/>
      <c r="F1742" s="1256" t="s">
        <v>2237</v>
      </c>
    </row>
    <row r="1743" spans="5:6">
      <c r="E1743" s="1257"/>
      <c r="F1743" s="1256" t="s">
        <v>2236</v>
      </c>
    </row>
    <row r="1744" spans="5:6">
      <c r="E1744" s="1257">
        <v>749</v>
      </c>
      <c r="F1744" s="1258" t="s">
        <v>2235</v>
      </c>
    </row>
    <row r="1745" spans="2:6">
      <c r="E1745" s="1257"/>
      <c r="F1745" s="1256" t="s">
        <v>2234</v>
      </c>
    </row>
    <row r="1746" spans="2:6">
      <c r="E1746" s="1257"/>
      <c r="F1746" s="1258"/>
    </row>
    <row r="1747" spans="2:6">
      <c r="E1747" s="1257"/>
      <c r="F1747" s="1258"/>
    </row>
    <row r="1748" spans="2:6" ht="17.25" thickBot="1">
      <c r="B1748" s="1267" t="s">
        <v>2233</v>
      </c>
      <c r="E1748" s="1257"/>
      <c r="F1748" s="1258"/>
    </row>
    <row r="1749" spans="2:6" ht="15">
      <c r="C1749" s="1266"/>
      <c r="D1749" s="1265"/>
      <c r="E1749" s="1264"/>
      <c r="F1749" s="1263"/>
    </row>
    <row r="1750" spans="2:6" ht="14.25">
      <c r="C1750" s="1262" t="s">
        <v>1829</v>
      </c>
      <c r="D1750" s="1261">
        <v>75</v>
      </c>
      <c r="E1750" s="1260"/>
      <c r="F1750" s="1259" t="s">
        <v>2232</v>
      </c>
    </row>
    <row r="1751" spans="2:6">
      <c r="E1751" s="1257">
        <v>750</v>
      </c>
      <c r="F1751" s="1258" t="s">
        <v>2231</v>
      </c>
    </row>
    <row r="1752" spans="2:6">
      <c r="E1752" s="1257"/>
      <c r="F1752" s="1256" t="s">
        <v>2230</v>
      </c>
    </row>
    <row r="1753" spans="2:6">
      <c r="E1753" s="1257"/>
      <c r="F1753" s="1256" t="s">
        <v>2229</v>
      </c>
    </row>
    <row r="1754" spans="2:6">
      <c r="E1754" s="1257">
        <v>751</v>
      </c>
      <c r="F1754" s="1258" t="s">
        <v>2228</v>
      </c>
    </row>
    <row r="1755" spans="2:6">
      <c r="E1755" s="1257"/>
      <c r="F1755" s="1256" t="s">
        <v>2227</v>
      </c>
    </row>
    <row r="1756" spans="2:6">
      <c r="E1756" s="1257">
        <v>752</v>
      </c>
      <c r="F1756" s="1258" t="s">
        <v>2226</v>
      </c>
    </row>
    <row r="1757" spans="2:6">
      <c r="E1757" s="1257"/>
      <c r="F1757" s="1256" t="s">
        <v>2225</v>
      </c>
    </row>
    <row r="1758" spans="2:6">
      <c r="E1758" s="1257">
        <v>753</v>
      </c>
      <c r="F1758" s="1258" t="s">
        <v>2224</v>
      </c>
    </row>
    <row r="1759" spans="2:6">
      <c r="E1759" s="1257"/>
      <c r="F1759" s="1256" t="s">
        <v>2223</v>
      </c>
    </row>
    <row r="1760" spans="2:6">
      <c r="E1760" s="1257">
        <v>759</v>
      </c>
      <c r="F1760" s="1258" t="s">
        <v>2222</v>
      </c>
    </row>
    <row r="1761" spans="3:6">
      <c r="E1761" s="1257"/>
      <c r="F1761" s="1256" t="s">
        <v>2221</v>
      </c>
    </row>
    <row r="1762" spans="3:6">
      <c r="E1762" s="1257"/>
      <c r="F1762" s="1256" t="s">
        <v>2220</v>
      </c>
    </row>
    <row r="1763" spans="3:6">
      <c r="E1763" s="1257"/>
      <c r="F1763" s="1256" t="s">
        <v>2219</v>
      </c>
    </row>
    <row r="1764" spans="3:6" ht="14.25">
      <c r="C1764" s="1262" t="s">
        <v>1829</v>
      </c>
      <c r="D1764" s="1261">
        <v>76</v>
      </c>
      <c r="E1764" s="1260"/>
      <c r="F1764" s="1259" t="s">
        <v>2218</v>
      </c>
    </row>
    <row r="1765" spans="3:6">
      <c r="E1765" s="1257">
        <v>760</v>
      </c>
      <c r="F1765" s="1258" t="s">
        <v>2217</v>
      </c>
    </row>
    <row r="1766" spans="3:6">
      <c r="E1766" s="1257"/>
      <c r="F1766" s="1256" t="s">
        <v>2216</v>
      </c>
    </row>
    <row r="1767" spans="3:6">
      <c r="E1767" s="1257"/>
      <c r="F1767" s="1256" t="s">
        <v>2215</v>
      </c>
    </row>
    <row r="1768" spans="3:6">
      <c r="E1768" s="1257">
        <v>761</v>
      </c>
      <c r="F1768" s="1258" t="s">
        <v>2214</v>
      </c>
    </row>
    <row r="1769" spans="3:6">
      <c r="E1769" s="1257"/>
      <c r="F1769" s="1256" t="s">
        <v>2213</v>
      </c>
    </row>
    <row r="1770" spans="3:6">
      <c r="E1770" s="1257">
        <v>762</v>
      </c>
      <c r="F1770" s="1258" t="s">
        <v>2212</v>
      </c>
    </row>
    <row r="1771" spans="3:6">
      <c r="E1771" s="1257"/>
      <c r="F1771" s="1256" t="s">
        <v>2211</v>
      </c>
    </row>
    <row r="1772" spans="3:6">
      <c r="E1772" s="1257"/>
      <c r="F1772" s="1256" t="s">
        <v>2210</v>
      </c>
    </row>
    <row r="1773" spans="3:6">
      <c r="E1773" s="1257"/>
      <c r="F1773" s="1256" t="s">
        <v>2209</v>
      </c>
    </row>
    <row r="1774" spans="3:6">
      <c r="E1774" s="1257"/>
      <c r="F1774" s="1256" t="s">
        <v>2208</v>
      </c>
    </row>
    <row r="1775" spans="3:6">
      <c r="E1775" s="1257"/>
      <c r="F1775" s="1256" t="s">
        <v>2207</v>
      </c>
    </row>
    <row r="1776" spans="3:6">
      <c r="E1776" s="1257"/>
      <c r="F1776" s="1256" t="s">
        <v>2206</v>
      </c>
    </row>
    <row r="1777" spans="3:6">
      <c r="E1777" s="1257">
        <v>763</v>
      </c>
      <c r="F1777" s="1258" t="s">
        <v>2205</v>
      </c>
    </row>
    <row r="1778" spans="3:6">
      <c r="E1778" s="1257"/>
      <c r="F1778" s="1256" t="s">
        <v>2204</v>
      </c>
    </row>
    <row r="1779" spans="3:6">
      <c r="E1779" s="1257">
        <v>764</v>
      </c>
      <c r="F1779" s="1258" t="s">
        <v>2203</v>
      </c>
    </row>
    <row r="1780" spans="3:6">
      <c r="E1780" s="1257"/>
      <c r="F1780" s="1256" t="s">
        <v>2202</v>
      </c>
    </row>
    <row r="1781" spans="3:6">
      <c r="E1781" s="1257">
        <v>765</v>
      </c>
      <c r="F1781" s="1258" t="s">
        <v>2201</v>
      </c>
    </row>
    <row r="1782" spans="3:6">
      <c r="E1782" s="1257"/>
      <c r="F1782" s="1256" t="s">
        <v>2200</v>
      </c>
    </row>
    <row r="1783" spans="3:6">
      <c r="E1783" s="1257">
        <v>766</v>
      </c>
      <c r="F1783" s="1258" t="s">
        <v>2199</v>
      </c>
    </row>
    <row r="1784" spans="3:6">
      <c r="E1784" s="1257"/>
      <c r="F1784" s="1256" t="s">
        <v>2198</v>
      </c>
    </row>
    <row r="1785" spans="3:6">
      <c r="E1785" s="1257">
        <v>767</v>
      </c>
      <c r="F1785" s="1258" t="s">
        <v>2197</v>
      </c>
    </row>
    <row r="1786" spans="3:6">
      <c r="E1786" s="1257"/>
      <c r="F1786" s="1256" t="s">
        <v>2196</v>
      </c>
    </row>
    <row r="1787" spans="3:6">
      <c r="E1787" s="1257">
        <v>769</v>
      </c>
      <c r="F1787" s="1258" t="s">
        <v>2195</v>
      </c>
    </row>
    <row r="1788" spans="3:6">
      <c r="E1788" s="1257"/>
      <c r="F1788" s="1256" t="s">
        <v>2194</v>
      </c>
    </row>
    <row r="1789" spans="3:6">
      <c r="E1789" s="1257"/>
      <c r="F1789" s="1256" t="s">
        <v>2193</v>
      </c>
    </row>
    <row r="1790" spans="3:6">
      <c r="E1790" s="1257"/>
      <c r="F1790" s="1256" t="s">
        <v>2192</v>
      </c>
    </row>
    <row r="1791" spans="3:6" ht="14.25">
      <c r="C1791" s="1262" t="s">
        <v>1829</v>
      </c>
      <c r="D1791" s="1261">
        <v>77</v>
      </c>
      <c r="E1791" s="1260"/>
      <c r="F1791" s="1259" t="s">
        <v>2191</v>
      </c>
    </row>
    <row r="1792" spans="3:6">
      <c r="E1792" s="1257">
        <v>770</v>
      </c>
      <c r="F1792" s="1258" t="s">
        <v>2190</v>
      </c>
    </row>
    <row r="1793" spans="2:6">
      <c r="E1793" s="1257"/>
      <c r="F1793" s="1256" t="s">
        <v>2189</v>
      </c>
    </row>
    <row r="1794" spans="2:6">
      <c r="E1794" s="1257"/>
      <c r="F1794" s="1256" t="s">
        <v>2188</v>
      </c>
    </row>
    <row r="1795" spans="2:6">
      <c r="E1795" s="1257">
        <v>771</v>
      </c>
      <c r="F1795" s="1258" t="s">
        <v>2187</v>
      </c>
    </row>
    <row r="1796" spans="2:6">
      <c r="E1796" s="1257"/>
      <c r="F1796" s="1256" t="s">
        <v>2186</v>
      </c>
    </row>
    <row r="1797" spans="2:6">
      <c r="E1797" s="1257">
        <v>772</v>
      </c>
      <c r="F1797" s="1258" t="s">
        <v>2185</v>
      </c>
    </row>
    <row r="1798" spans="2:6">
      <c r="E1798" s="1257"/>
      <c r="F1798" s="1256" t="s">
        <v>2184</v>
      </c>
    </row>
    <row r="1799" spans="2:6">
      <c r="E1799" s="1257"/>
      <c r="F1799" s="1258"/>
    </row>
    <row r="1800" spans="2:6">
      <c r="E1800" s="1257"/>
      <c r="F1800" s="1258"/>
    </row>
    <row r="1801" spans="2:6" ht="17.25" thickBot="1">
      <c r="B1801" s="1267" t="s">
        <v>2183</v>
      </c>
      <c r="E1801" s="1257"/>
      <c r="F1801" s="1258"/>
    </row>
    <row r="1802" spans="2:6" ht="15">
      <c r="C1802" s="1266"/>
      <c r="D1802" s="1265"/>
      <c r="E1802" s="1264"/>
      <c r="F1802" s="1263"/>
    </row>
    <row r="1803" spans="2:6" ht="14.25">
      <c r="C1803" s="1262" t="s">
        <v>1829</v>
      </c>
      <c r="D1803" s="1261">
        <v>78</v>
      </c>
      <c r="E1803" s="1260"/>
      <c r="F1803" s="1259" t="s">
        <v>2182</v>
      </c>
    </row>
    <row r="1804" spans="2:6">
      <c r="E1804" s="1257">
        <v>780</v>
      </c>
      <c r="F1804" s="1258" t="s">
        <v>2181</v>
      </c>
    </row>
    <row r="1805" spans="2:6">
      <c r="E1805" s="1257"/>
      <c r="F1805" s="1256" t="s">
        <v>2180</v>
      </c>
    </row>
    <row r="1806" spans="2:6">
      <c r="E1806" s="1257"/>
      <c r="F1806" s="1256" t="s">
        <v>2179</v>
      </c>
    </row>
    <row r="1807" spans="2:6">
      <c r="E1807" s="1257">
        <v>781</v>
      </c>
      <c r="F1807" s="1258" t="s">
        <v>2178</v>
      </c>
    </row>
    <row r="1808" spans="2:6">
      <c r="E1808" s="1257"/>
      <c r="F1808" s="1256" t="s">
        <v>2177</v>
      </c>
    </row>
    <row r="1809" spans="5:6">
      <c r="E1809" s="1257"/>
      <c r="F1809" s="1256" t="s">
        <v>2176</v>
      </c>
    </row>
    <row r="1810" spans="5:6">
      <c r="E1810" s="1257"/>
      <c r="F1810" s="1256" t="s">
        <v>2175</v>
      </c>
    </row>
    <row r="1811" spans="5:6">
      <c r="E1811" s="1257">
        <v>782</v>
      </c>
      <c r="F1811" s="1258" t="s">
        <v>2174</v>
      </c>
    </row>
    <row r="1812" spans="5:6">
      <c r="E1812" s="1257"/>
      <c r="F1812" s="1256" t="s">
        <v>2173</v>
      </c>
    </row>
    <row r="1813" spans="5:6">
      <c r="E1813" s="1257">
        <v>783</v>
      </c>
      <c r="F1813" s="1258" t="s">
        <v>2172</v>
      </c>
    </row>
    <row r="1814" spans="5:6">
      <c r="E1814" s="1257"/>
      <c r="F1814" s="1256" t="s">
        <v>2171</v>
      </c>
    </row>
    <row r="1815" spans="5:6">
      <c r="E1815" s="1257">
        <v>784</v>
      </c>
      <c r="F1815" s="1258" t="s">
        <v>2170</v>
      </c>
    </row>
    <row r="1816" spans="5:6">
      <c r="E1816" s="1257"/>
      <c r="F1816" s="1256" t="s">
        <v>2169</v>
      </c>
    </row>
    <row r="1817" spans="5:6">
      <c r="E1817" s="1257">
        <v>785</v>
      </c>
      <c r="F1817" s="1258" t="s">
        <v>2168</v>
      </c>
    </row>
    <row r="1818" spans="5:6">
      <c r="E1818" s="1257"/>
      <c r="F1818" s="1256" t="s">
        <v>2167</v>
      </c>
    </row>
    <row r="1819" spans="5:6">
      <c r="E1819" s="1257">
        <v>789</v>
      </c>
      <c r="F1819" s="1258" t="s">
        <v>2166</v>
      </c>
    </row>
    <row r="1820" spans="5:6">
      <c r="E1820" s="1257"/>
      <c r="F1820" s="1256" t="s">
        <v>2165</v>
      </c>
    </row>
    <row r="1821" spans="5:6">
      <c r="E1821" s="1257"/>
      <c r="F1821" s="1256" t="s">
        <v>2164</v>
      </c>
    </row>
    <row r="1822" spans="5:6">
      <c r="E1822" s="1257"/>
      <c r="F1822" s="1256" t="s">
        <v>2163</v>
      </c>
    </row>
    <row r="1823" spans="5:6">
      <c r="E1823" s="1257"/>
      <c r="F1823" s="1256" t="s">
        <v>2162</v>
      </c>
    </row>
    <row r="1824" spans="5:6">
      <c r="E1824" s="1257"/>
      <c r="F1824" s="1256" t="s">
        <v>2161</v>
      </c>
    </row>
    <row r="1825" spans="3:6" ht="14.25">
      <c r="C1825" s="1262" t="s">
        <v>1829</v>
      </c>
      <c r="D1825" s="1261">
        <v>79</v>
      </c>
      <c r="E1825" s="1260"/>
      <c r="F1825" s="1259" t="s">
        <v>2160</v>
      </c>
    </row>
    <row r="1826" spans="3:6">
      <c r="E1826" s="1257">
        <v>790</v>
      </c>
      <c r="F1826" s="1258" t="s">
        <v>2159</v>
      </c>
    </row>
    <row r="1827" spans="3:6">
      <c r="E1827" s="1257"/>
      <c r="F1827" s="1256" t="s">
        <v>2158</v>
      </c>
    </row>
    <row r="1828" spans="3:6">
      <c r="E1828" s="1257"/>
      <c r="F1828" s="1256" t="s">
        <v>2157</v>
      </c>
    </row>
    <row r="1829" spans="3:6">
      <c r="E1829" s="1257">
        <v>791</v>
      </c>
      <c r="F1829" s="1258" t="s">
        <v>2156</v>
      </c>
    </row>
    <row r="1830" spans="3:6">
      <c r="E1830" s="1257"/>
      <c r="F1830" s="1256" t="s">
        <v>2155</v>
      </c>
    </row>
    <row r="1831" spans="3:6">
      <c r="E1831" s="1257"/>
      <c r="F1831" s="1256" t="s">
        <v>2154</v>
      </c>
    </row>
    <row r="1832" spans="3:6">
      <c r="E1832" s="1257">
        <v>792</v>
      </c>
      <c r="F1832" s="1258" t="s">
        <v>2153</v>
      </c>
    </row>
    <row r="1833" spans="3:6">
      <c r="E1833" s="1257"/>
      <c r="F1833" s="1256" t="s">
        <v>2152</v>
      </c>
    </row>
    <row r="1834" spans="3:6">
      <c r="E1834" s="1257"/>
      <c r="F1834" s="1256" t="s">
        <v>2151</v>
      </c>
    </row>
    <row r="1835" spans="3:6">
      <c r="E1835" s="1257">
        <v>793</v>
      </c>
      <c r="F1835" s="1258" t="s">
        <v>2150</v>
      </c>
    </row>
    <row r="1836" spans="3:6">
      <c r="E1836" s="1257"/>
      <c r="F1836" s="1256" t="s">
        <v>2149</v>
      </c>
    </row>
    <row r="1837" spans="3:6">
      <c r="E1837" s="1257">
        <v>794</v>
      </c>
      <c r="F1837" s="1258" t="s">
        <v>2148</v>
      </c>
    </row>
    <row r="1838" spans="3:6">
      <c r="E1838" s="1257"/>
      <c r="F1838" s="1256" t="s">
        <v>2147</v>
      </c>
    </row>
    <row r="1839" spans="3:6">
      <c r="E1839" s="1257">
        <v>795</v>
      </c>
      <c r="F1839" s="1258" t="s">
        <v>2146</v>
      </c>
    </row>
    <row r="1840" spans="3:6">
      <c r="E1840" s="1257"/>
      <c r="F1840" s="1256" t="s">
        <v>2145</v>
      </c>
    </row>
    <row r="1841" spans="3:6">
      <c r="E1841" s="1257"/>
      <c r="F1841" s="1256" t="s">
        <v>2144</v>
      </c>
    </row>
    <row r="1842" spans="3:6">
      <c r="E1842" s="1257">
        <v>796</v>
      </c>
      <c r="F1842" s="1258" t="s">
        <v>2143</v>
      </c>
    </row>
    <row r="1843" spans="3:6">
      <c r="E1843" s="1257"/>
      <c r="F1843" s="1256" t="s">
        <v>2142</v>
      </c>
    </row>
    <row r="1844" spans="3:6">
      <c r="E1844" s="1257"/>
      <c r="F1844" s="1256" t="s">
        <v>2141</v>
      </c>
    </row>
    <row r="1845" spans="3:6">
      <c r="E1845" s="1257"/>
      <c r="F1845" s="1256" t="s">
        <v>2140</v>
      </c>
    </row>
    <row r="1846" spans="3:6">
      <c r="E1846" s="1257">
        <v>799</v>
      </c>
      <c r="F1846" s="1258" t="s">
        <v>2139</v>
      </c>
    </row>
    <row r="1847" spans="3:6">
      <c r="E1847" s="1257"/>
      <c r="F1847" s="1256" t="s">
        <v>2138</v>
      </c>
    </row>
    <row r="1848" spans="3:6">
      <c r="E1848" s="1257"/>
      <c r="F1848" s="1256" t="s">
        <v>2137</v>
      </c>
    </row>
    <row r="1849" spans="3:6">
      <c r="E1849" s="1257"/>
      <c r="F1849" s="1256" t="s">
        <v>2136</v>
      </c>
    </row>
    <row r="1850" spans="3:6">
      <c r="E1850" s="1257"/>
      <c r="F1850" s="1256" t="s">
        <v>2135</v>
      </c>
    </row>
    <row r="1851" spans="3:6" ht="14.25">
      <c r="C1851" s="1262" t="s">
        <v>1829</v>
      </c>
      <c r="D1851" s="1261">
        <v>80</v>
      </c>
      <c r="E1851" s="1260"/>
      <c r="F1851" s="1259" t="s">
        <v>2134</v>
      </c>
    </row>
    <row r="1852" spans="3:6">
      <c r="E1852" s="1257">
        <v>800</v>
      </c>
      <c r="F1852" s="1258" t="s">
        <v>2133</v>
      </c>
    </row>
    <row r="1853" spans="3:6">
      <c r="E1853" s="1257"/>
      <c r="F1853" s="1256" t="s">
        <v>2132</v>
      </c>
    </row>
    <row r="1854" spans="3:6">
      <c r="E1854" s="1257"/>
      <c r="F1854" s="1256" t="s">
        <v>2131</v>
      </c>
    </row>
    <row r="1855" spans="3:6">
      <c r="E1855" s="1257">
        <v>801</v>
      </c>
      <c r="F1855" s="1258" t="s">
        <v>2130</v>
      </c>
    </row>
    <row r="1856" spans="3:6">
      <c r="E1856" s="1257"/>
      <c r="F1856" s="1256" t="s">
        <v>2129</v>
      </c>
    </row>
    <row r="1857" spans="5:6">
      <c r="E1857" s="1257">
        <v>802</v>
      </c>
      <c r="F1857" s="1258" t="s">
        <v>2128</v>
      </c>
    </row>
    <row r="1858" spans="5:6">
      <c r="E1858" s="1257"/>
      <c r="F1858" s="1256" t="s">
        <v>2127</v>
      </c>
    </row>
    <row r="1859" spans="5:6">
      <c r="E1859" s="1257"/>
      <c r="F1859" s="1256" t="s">
        <v>2126</v>
      </c>
    </row>
    <row r="1860" spans="5:6">
      <c r="E1860" s="1257"/>
      <c r="F1860" s="1256" t="s">
        <v>2125</v>
      </c>
    </row>
    <row r="1861" spans="5:6">
      <c r="E1861" s="1257"/>
      <c r="F1861" s="1256" t="s">
        <v>2124</v>
      </c>
    </row>
    <row r="1862" spans="5:6">
      <c r="E1862" s="1257"/>
      <c r="F1862" s="1256" t="s">
        <v>2123</v>
      </c>
    </row>
    <row r="1863" spans="5:6">
      <c r="E1863" s="1257">
        <v>803</v>
      </c>
      <c r="F1863" s="1258" t="s">
        <v>2122</v>
      </c>
    </row>
    <row r="1864" spans="5:6">
      <c r="E1864" s="1257"/>
      <c r="F1864" s="1256" t="s">
        <v>2121</v>
      </c>
    </row>
    <row r="1865" spans="5:6">
      <c r="E1865" s="1257"/>
      <c r="F1865" s="1256" t="s">
        <v>2120</v>
      </c>
    </row>
    <row r="1866" spans="5:6">
      <c r="E1866" s="1257"/>
      <c r="F1866" s="1256" t="s">
        <v>2119</v>
      </c>
    </row>
    <row r="1867" spans="5:6">
      <c r="E1867" s="1257"/>
      <c r="F1867" s="1256" t="s">
        <v>2118</v>
      </c>
    </row>
    <row r="1868" spans="5:6">
      <c r="E1868" s="1257"/>
      <c r="F1868" s="1256" t="s">
        <v>2117</v>
      </c>
    </row>
    <row r="1869" spans="5:6">
      <c r="E1869" s="1257"/>
      <c r="F1869" s="1256" t="s">
        <v>2116</v>
      </c>
    </row>
    <row r="1870" spans="5:6">
      <c r="E1870" s="1257">
        <v>804</v>
      </c>
      <c r="F1870" s="1258" t="s">
        <v>2115</v>
      </c>
    </row>
    <row r="1871" spans="5:6">
      <c r="E1871" s="1257"/>
      <c r="F1871" s="1256" t="s">
        <v>2114</v>
      </c>
    </row>
    <row r="1872" spans="5:6">
      <c r="E1872" s="1257"/>
      <c r="F1872" s="1256" t="s">
        <v>2113</v>
      </c>
    </row>
    <row r="1873" spans="5:6">
      <c r="E1873" s="1257"/>
      <c r="F1873" s="1256" t="s">
        <v>2112</v>
      </c>
    </row>
    <row r="1874" spans="5:6">
      <c r="E1874" s="1257"/>
      <c r="F1874" s="1256" t="s">
        <v>2111</v>
      </c>
    </row>
    <row r="1875" spans="5:6">
      <c r="E1875" s="1257"/>
      <c r="F1875" s="1256" t="s">
        <v>2110</v>
      </c>
    </row>
    <row r="1876" spans="5:6">
      <c r="E1876" s="1257"/>
      <c r="F1876" s="1256" t="s">
        <v>2109</v>
      </c>
    </row>
    <row r="1877" spans="5:6">
      <c r="E1877" s="1257"/>
      <c r="F1877" s="1256" t="s">
        <v>2108</v>
      </c>
    </row>
    <row r="1878" spans="5:6">
      <c r="E1878" s="1257"/>
      <c r="F1878" s="1256" t="s">
        <v>2107</v>
      </c>
    </row>
    <row r="1879" spans="5:6">
      <c r="E1879" s="1257">
        <v>805</v>
      </c>
      <c r="F1879" s="1258" t="s">
        <v>2106</v>
      </c>
    </row>
    <row r="1880" spans="5:6">
      <c r="E1880" s="1257"/>
      <c r="F1880" s="1256" t="s">
        <v>2105</v>
      </c>
    </row>
    <row r="1881" spans="5:6">
      <c r="E1881" s="1257"/>
      <c r="F1881" s="1256" t="s">
        <v>2104</v>
      </c>
    </row>
    <row r="1882" spans="5:6">
      <c r="E1882" s="1257"/>
      <c r="F1882" s="1256" t="s">
        <v>2103</v>
      </c>
    </row>
    <row r="1883" spans="5:6">
      <c r="E1883" s="1257">
        <v>806</v>
      </c>
      <c r="F1883" s="1258" t="s">
        <v>2102</v>
      </c>
    </row>
    <row r="1884" spans="5:6">
      <c r="E1884" s="1257"/>
      <c r="F1884" s="1256" t="s">
        <v>2101</v>
      </c>
    </row>
    <row r="1885" spans="5:6">
      <c r="E1885" s="1257"/>
      <c r="F1885" s="1256" t="s">
        <v>2100</v>
      </c>
    </row>
    <row r="1886" spans="5:6">
      <c r="E1886" s="1257"/>
      <c r="F1886" s="1256" t="s">
        <v>2099</v>
      </c>
    </row>
    <row r="1887" spans="5:6">
      <c r="E1887" s="1257"/>
      <c r="F1887" s="1256" t="s">
        <v>2098</v>
      </c>
    </row>
    <row r="1888" spans="5:6">
      <c r="E1888" s="1257"/>
      <c r="F1888" s="1256" t="s">
        <v>2097</v>
      </c>
    </row>
    <row r="1889" spans="2:6">
      <c r="E1889" s="1257"/>
      <c r="F1889" s="1256" t="s">
        <v>2096</v>
      </c>
    </row>
    <row r="1890" spans="2:6">
      <c r="E1890" s="1257">
        <v>809</v>
      </c>
      <c r="F1890" s="1258" t="s">
        <v>2095</v>
      </c>
    </row>
    <row r="1891" spans="2:6">
      <c r="E1891" s="1257"/>
      <c r="F1891" s="1256" t="s">
        <v>2094</v>
      </c>
    </row>
    <row r="1892" spans="2:6">
      <c r="E1892" s="1257"/>
      <c r="F1892" s="1256" t="s">
        <v>2093</v>
      </c>
    </row>
    <row r="1893" spans="2:6">
      <c r="E1893" s="1257"/>
      <c r="F1893" s="1256" t="s">
        <v>2092</v>
      </c>
    </row>
    <row r="1894" spans="2:6">
      <c r="E1894" s="1257"/>
      <c r="F1894" s="1256" t="s">
        <v>2091</v>
      </c>
    </row>
    <row r="1895" spans="2:6">
      <c r="E1895" s="1257"/>
      <c r="F1895" s="1256" t="s">
        <v>2090</v>
      </c>
    </row>
    <row r="1896" spans="2:6">
      <c r="E1896" s="1257"/>
      <c r="F1896" s="1256" t="s">
        <v>2089</v>
      </c>
    </row>
    <row r="1897" spans="2:6">
      <c r="E1897" s="1257"/>
      <c r="F1897" s="1256" t="s">
        <v>2088</v>
      </c>
    </row>
    <row r="1898" spans="2:6">
      <c r="E1898" s="1257"/>
      <c r="F1898" s="1258"/>
    </row>
    <row r="1899" spans="2:6">
      <c r="E1899" s="1257"/>
      <c r="F1899" s="1258"/>
    </row>
    <row r="1900" spans="2:6" ht="17.25" thickBot="1">
      <c r="B1900" s="1267" t="s">
        <v>2087</v>
      </c>
      <c r="E1900" s="1257"/>
      <c r="F1900" s="1258"/>
    </row>
    <row r="1901" spans="2:6" ht="15">
      <c r="C1901" s="1266"/>
      <c r="D1901" s="1265"/>
      <c r="E1901" s="1264"/>
      <c r="F1901" s="1263"/>
    </row>
    <row r="1902" spans="2:6" ht="14.25">
      <c r="C1902" s="1262" t="s">
        <v>1829</v>
      </c>
      <c r="D1902" s="1261">
        <v>81</v>
      </c>
      <c r="E1902" s="1260"/>
      <c r="F1902" s="1259" t="s">
        <v>2086</v>
      </c>
    </row>
    <row r="1903" spans="2:6">
      <c r="E1903" s="1257">
        <v>810</v>
      </c>
      <c r="F1903" s="1258" t="s">
        <v>2085</v>
      </c>
    </row>
    <row r="1904" spans="2:6">
      <c r="E1904" s="1257"/>
      <c r="F1904" s="1256" t="s">
        <v>2084</v>
      </c>
    </row>
    <row r="1905" spans="5:6">
      <c r="E1905" s="1257">
        <v>811</v>
      </c>
      <c r="F1905" s="1258" t="s">
        <v>2083</v>
      </c>
    </row>
    <row r="1906" spans="5:6">
      <c r="E1906" s="1257"/>
      <c r="F1906" s="1256" t="s">
        <v>2082</v>
      </c>
    </row>
    <row r="1907" spans="5:6">
      <c r="E1907" s="1257">
        <v>812</v>
      </c>
      <c r="F1907" s="1258" t="s">
        <v>2081</v>
      </c>
    </row>
    <row r="1908" spans="5:6">
      <c r="E1908" s="1257"/>
      <c r="F1908" s="1256" t="s">
        <v>2080</v>
      </c>
    </row>
    <row r="1909" spans="5:6">
      <c r="E1909" s="1257">
        <v>813</v>
      </c>
      <c r="F1909" s="1258" t="s">
        <v>2079</v>
      </c>
    </row>
    <row r="1910" spans="5:6">
      <c r="E1910" s="1257"/>
      <c r="F1910" s="1256" t="s">
        <v>2078</v>
      </c>
    </row>
    <row r="1911" spans="5:6">
      <c r="E1911" s="1257">
        <v>814</v>
      </c>
      <c r="F1911" s="1258" t="s">
        <v>2077</v>
      </c>
    </row>
    <row r="1912" spans="5:6">
      <c r="E1912" s="1257"/>
      <c r="F1912" s="1256" t="s">
        <v>2076</v>
      </c>
    </row>
    <row r="1913" spans="5:6">
      <c r="E1913" s="1257"/>
      <c r="F1913" s="1256" t="s">
        <v>2075</v>
      </c>
    </row>
    <row r="1914" spans="5:6">
      <c r="E1914" s="1257">
        <v>815</v>
      </c>
      <c r="F1914" s="1258" t="s">
        <v>2074</v>
      </c>
    </row>
    <row r="1915" spans="5:6">
      <c r="E1915" s="1257"/>
      <c r="F1915" s="1256" t="s">
        <v>2073</v>
      </c>
    </row>
    <row r="1916" spans="5:6">
      <c r="E1916" s="1257">
        <v>816</v>
      </c>
      <c r="F1916" s="1258" t="s">
        <v>2072</v>
      </c>
    </row>
    <row r="1917" spans="5:6">
      <c r="E1917" s="1257"/>
      <c r="F1917" s="1256" t="s">
        <v>2071</v>
      </c>
    </row>
    <row r="1918" spans="5:6">
      <c r="E1918" s="1257"/>
      <c r="F1918" s="1256" t="s">
        <v>2070</v>
      </c>
    </row>
    <row r="1919" spans="5:6">
      <c r="E1919" s="1257"/>
      <c r="F1919" s="1256" t="s">
        <v>2069</v>
      </c>
    </row>
    <row r="1920" spans="5:6">
      <c r="E1920" s="1257">
        <v>817</v>
      </c>
      <c r="F1920" s="1258" t="s">
        <v>2068</v>
      </c>
    </row>
    <row r="1921" spans="3:6">
      <c r="E1921" s="1257"/>
      <c r="F1921" s="1256" t="s">
        <v>2067</v>
      </c>
    </row>
    <row r="1922" spans="3:6">
      <c r="E1922" s="1257"/>
      <c r="F1922" s="1256" t="s">
        <v>2066</v>
      </c>
    </row>
    <row r="1923" spans="3:6">
      <c r="E1923" s="1257">
        <v>818</v>
      </c>
      <c r="F1923" s="1258" t="s">
        <v>2065</v>
      </c>
    </row>
    <row r="1924" spans="3:6">
      <c r="E1924" s="1257"/>
      <c r="F1924" s="1256" t="s">
        <v>2064</v>
      </c>
    </row>
    <row r="1925" spans="3:6">
      <c r="E1925" s="1257">
        <v>819</v>
      </c>
      <c r="F1925" s="1258" t="s">
        <v>2063</v>
      </c>
    </row>
    <row r="1926" spans="3:6">
      <c r="E1926" s="1257"/>
      <c r="F1926" s="1256" t="s">
        <v>2062</v>
      </c>
    </row>
    <row r="1927" spans="3:6" ht="14.25">
      <c r="C1927" s="1262" t="s">
        <v>1829</v>
      </c>
      <c r="D1927" s="1261">
        <v>82</v>
      </c>
      <c r="E1927" s="1260"/>
      <c r="F1927" s="1259" t="s">
        <v>2061</v>
      </c>
    </row>
    <row r="1928" spans="3:6">
      <c r="E1928" s="1257">
        <v>820</v>
      </c>
      <c r="F1928" s="1258" t="s">
        <v>2060</v>
      </c>
    </row>
    <row r="1929" spans="3:6">
      <c r="E1929" s="1257"/>
      <c r="F1929" s="1256" t="s">
        <v>2059</v>
      </c>
    </row>
    <row r="1930" spans="3:6">
      <c r="E1930" s="1257"/>
      <c r="F1930" s="1256" t="s">
        <v>2058</v>
      </c>
    </row>
    <row r="1931" spans="3:6">
      <c r="E1931" s="1257">
        <v>821</v>
      </c>
      <c r="F1931" s="1258" t="s">
        <v>2057</v>
      </c>
    </row>
    <row r="1932" spans="3:6">
      <c r="E1932" s="1257"/>
      <c r="F1932" s="1256" t="s">
        <v>2056</v>
      </c>
    </row>
    <row r="1933" spans="3:6">
      <c r="E1933" s="1257"/>
      <c r="F1933" s="1256" t="s">
        <v>2055</v>
      </c>
    </row>
    <row r="1934" spans="3:6">
      <c r="E1934" s="1257"/>
      <c r="F1934" s="1256" t="s">
        <v>2054</v>
      </c>
    </row>
    <row r="1935" spans="3:6">
      <c r="E1935" s="1257"/>
      <c r="F1935" s="1256" t="s">
        <v>2053</v>
      </c>
    </row>
    <row r="1936" spans="3:6">
      <c r="E1936" s="1257"/>
      <c r="F1936" s="1256" t="s">
        <v>2052</v>
      </c>
    </row>
    <row r="1937" spans="5:6">
      <c r="E1937" s="1257"/>
      <c r="F1937" s="1256" t="s">
        <v>2051</v>
      </c>
    </row>
    <row r="1938" spans="5:6">
      <c r="E1938" s="1257"/>
      <c r="F1938" s="1256" t="s">
        <v>2050</v>
      </c>
    </row>
    <row r="1939" spans="5:6">
      <c r="E1939" s="1257">
        <v>822</v>
      </c>
      <c r="F1939" s="1258" t="s">
        <v>2049</v>
      </c>
    </row>
    <row r="1940" spans="5:6">
      <c r="E1940" s="1257"/>
      <c r="F1940" s="1256" t="s">
        <v>2048</v>
      </c>
    </row>
    <row r="1941" spans="5:6">
      <c r="E1941" s="1257"/>
      <c r="F1941" s="1256" t="s">
        <v>2047</v>
      </c>
    </row>
    <row r="1942" spans="5:6">
      <c r="E1942" s="1257"/>
      <c r="F1942" s="1256" t="s">
        <v>2046</v>
      </c>
    </row>
    <row r="1943" spans="5:6">
      <c r="E1943" s="1257">
        <v>823</v>
      </c>
      <c r="F1943" s="1258" t="s">
        <v>2045</v>
      </c>
    </row>
    <row r="1944" spans="5:6">
      <c r="E1944" s="1257"/>
      <c r="F1944" s="1256" t="s">
        <v>2044</v>
      </c>
    </row>
    <row r="1945" spans="5:6">
      <c r="E1945" s="1257">
        <v>824</v>
      </c>
      <c r="F1945" s="1258" t="s">
        <v>2043</v>
      </c>
    </row>
    <row r="1946" spans="5:6">
      <c r="E1946" s="1257"/>
      <c r="F1946" s="1256" t="s">
        <v>2042</v>
      </c>
    </row>
    <row r="1947" spans="5:6">
      <c r="E1947" s="1257"/>
      <c r="F1947" s="1256" t="s">
        <v>2041</v>
      </c>
    </row>
    <row r="1948" spans="5:6">
      <c r="E1948" s="1257"/>
      <c r="F1948" s="1256" t="s">
        <v>2040</v>
      </c>
    </row>
    <row r="1949" spans="5:6">
      <c r="E1949" s="1257"/>
      <c r="F1949" s="1256" t="s">
        <v>2039</v>
      </c>
    </row>
    <row r="1950" spans="5:6">
      <c r="E1950" s="1257"/>
      <c r="F1950" s="1256" t="s">
        <v>2038</v>
      </c>
    </row>
    <row r="1951" spans="5:6">
      <c r="E1951" s="1257"/>
      <c r="F1951" s="1256" t="s">
        <v>2037</v>
      </c>
    </row>
    <row r="1952" spans="5:6">
      <c r="E1952" s="1257"/>
      <c r="F1952" s="1256" t="s">
        <v>2036</v>
      </c>
    </row>
    <row r="1953" spans="2:6">
      <c r="E1953" s="1257">
        <v>829</v>
      </c>
      <c r="F1953" s="1258" t="s">
        <v>2035</v>
      </c>
    </row>
    <row r="1954" spans="2:6">
      <c r="E1954" s="1257"/>
      <c r="F1954" s="1256" t="s">
        <v>2034</v>
      </c>
    </row>
    <row r="1955" spans="2:6">
      <c r="E1955" s="1257"/>
      <c r="F1955" s="1258"/>
    </row>
    <row r="1956" spans="2:6">
      <c r="E1956" s="1257"/>
      <c r="F1956" s="1258"/>
    </row>
    <row r="1957" spans="2:6" ht="17.25" thickBot="1">
      <c r="B1957" s="1267" t="s">
        <v>2033</v>
      </c>
      <c r="E1957" s="1257"/>
      <c r="F1957" s="1258"/>
    </row>
    <row r="1958" spans="2:6" ht="15">
      <c r="C1958" s="1266"/>
      <c r="D1958" s="1265"/>
      <c r="E1958" s="1264"/>
      <c r="F1958" s="1263"/>
    </row>
    <row r="1959" spans="2:6" ht="14.25">
      <c r="C1959" s="1262" t="s">
        <v>1829</v>
      </c>
      <c r="D1959" s="1261">
        <v>83</v>
      </c>
      <c r="E1959" s="1260"/>
      <c r="F1959" s="1259" t="s">
        <v>2032</v>
      </c>
    </row>
    <row r="1960" spans="2:6">
      <c r="E1960" s="1257">
        <v>830</v>
      </c>
      <c r="F1960" s="1258" t="s">
        <v>2031</v>
      </c>
    </row>
    <row r="1961" spans="2:6">
      <c r="E1961" s="1257"/>
      <c r="F1961" s="1256" t="s">
        <v>2030</v>
      </c>
    </row>
    <row r="1962" spans="2:6">
      <c r="E1962" s="1257"/>
      <c r="F1962" s="1256" t="s">
        <v>2029</v>
      </c>
    </row>
    <row r="1963" spans="2:6">
      <c r="E1963" s="1257">
        <v>831</v>
      </c>
      <c r="F1963" s="1258" t="s">
        <v>2028</v>
      </c>
    </row>
    <row r="1964" spans="2:6">
      <c r="E1964" s="1257"/>
      <c r="F1964" s="1256" t="s">
        <v>2027</v>
      </c>
    </row>
    <row r="1965" spans="2:6">
      <c r="E1965" s="1257"/>
      <c r="F1965" s="1256" t="s">
        <v>2026</v>
      </c>
    </row>
    <row r="1966" spans="2:6">
      <c r="E1966" s="1257">
        <v>832</v>
      </c>
      <c r="F1966" s="1258" t="s">
        <v>2025</v>
      </c>
    </row>
    <row r="1967" spans="2:6">
      <c r="E1967" s="1257"/>
      <c r="F1967" s="1256" t="s">
        <v>2024</v>
      </c>
    </row>
    <row r="1968" spans="2:6">
      <c r="E1968" s="1257"/>
      <c r="F1968" s="1256" t="s">
        <v>2023</v>
      </c>
    </row>
    <row r="1969" spans="3:6">
      <c r="E1969" s="1257">
        <v>833</v>
      </c>
      <c r="F1969" s="1258" t="s">
        <v>2022</v>
      </c>
    </row>
    <row r="1970" spans="3:6">
      <c r="E1970" s="1257"/>
      <c r="F1970" s="1256" t="s">
        <v>2021</v>
      </c>
    </row>
    <row r="1971" spans="3:6">
      <c r="E1971" s="1257">
        <v>834</v>
      </c>
      <c r="F1971" s="1258" t="s">
        <v>2020</v>
      </c>
    </row>
    <row r="1972" spans="3:6">
      <c r="E1972" s="1257"/>
      <c r="F1972" s="1256" t="s">
        <v>2019</v>
      </c>
    </row>
    <row r="1973" spans="3:6">
      <c r="E1973" s="1257"/>
      <c r="F1973" s="1256" t="s">
        <v>2018</v>
      </c>
    </row>
    <row r="1974" spans="3:6">
      <c r="E1974" s="1257">
        <v>835</v>
      </c>
      <c r="F1974" s="1258" t="s">
        <v>2017</v>
      </c>
    </row>
    <row r="1975" spans="3:6">
      <c r="E1975" s="1257"/>
      <c r="F1975" s="1256" t="s">
        <v>2016</v>
      </c>
    </row>
    <row r="1976" spans="3:6">
      <c r="E1976" s="1257"/>
      <c r="F1976" s="1256" t="s">
        <v>2015</v>
      </c>
    </row>
    <row r="1977" spans="3:6">
      <c r="E1977" s="1257">
        <v>836</v>
      </c>
      <c r="F1977" s="1258" t="s">
        <v>2014</v>
      </c>
    </row>
    <row r="1978" spans="3:6">
      <c r="E1978" s="1257"/>
      <c r="F1978" s="1256" t="s">
        <v>2013</v>
      </c>
    </row>
    <row r="1979" spans="3:6">
      <c r="E1979" s="1257"/>
      <c r="F1979" s="1256" t="s">
        <v>2012</v>
      </c>
    </row>
    <row r="1980" spans="3:6" ht="14.25">
      <c r="C1980" s="1262" t="s">
        <v>1829</v>
      </c>
      <c r="D1980" s="1261">
        <v>84</v>
      </c>
      <c r="E1980" s="1260"/>
      <c r="F1980" s="1259" t="s">
        <v>2011</v>
      </c>
    </row>
    <row r="1981" spans="3:6">
      <c r="E1981" s="1257">
        <v>840</v>
      </c>
      <c r="F1981" s="1258" t="s">
        <v>2010</v>
      </c>
    </row>
    <row r="1982" spans="3:6">
      <c r="E1982" s="1257"/>
      <c r="F1982" s="1256" t="s">
        <v>2009</v>
      </c>
    </row>
    <row r="1983" spans="3:6">
      <c r="E1983" s="1257"/>
      <c r="F1983" s="1256" t="s">
        <v>2008</v>
      </c>
    </row>
    <row r="1984" spans="3:6">
      <c r="E1984" s="1257">
        <v>841</v>
      </c>
      <c r="F1984" s="1258" t="s">
        <v>2007</v>
      </c>
    </row>
    <row r="1985" spans="3:6">
      <c r="E1985" s="1257"/>
      <c r="F1985" s="1256" t="s">
        <v>2006</v>
      </c>
    </row>
    <row r="1986" spans="3:6">
      <c r="E1986" s="1257">
        <v>842</v>
      </c>
      <c r="F1986" s="1258" t="s">
        <v>2005</v>
      </c>
    </row>
    <row r="1987" spans="3:6">
      <c r="E1987" s="1257"/>
      <c r="F1987" s="1256" t="s">
        <v>2004</v>
      </c>
    </row>
    <row r="1988" spans="3:6">
      <c r="E1988" s="1257"/>
      <c r="F1988" s="1256" t="s">
        <v>2003</v>
      </c>
    </row>
    <row r="1989" spans="3:6">
      <c r="E1989" s="1257"/>
      <c r="F1989" s="1256" t="s">
        <v>2002</v>
      </c>
    </row>
    <row r="1990" spans="3:6">
      <c r="E1990" s="1257"/>
      <c r="F1990" s="1256" t="s">
        <v>2001</v>
      </c>
    </row>
    <row r="1991" spans="3:6">
      <c r="E1991" s="1257">
        <v>849</v>
      </c>
      <c r="F1991" s="1258" t="s">
        <v>2000</v>
      </c>
    </row>
    <row r="1992" spans="3:6">
      <c r="E1992" s="1257"/>
      <c r="F1992" s="1256" t="s">
        <v>1999</v>
      </c>
    </row>
    <row r="1993" spans="3:6">
      <c r="E1993" s="1257"/>
      <c r="F1993" s="1256" t="s">
        <v>1998</v>
      </c>
    </row>
    <row r="1994" spans="3:6">
      <c r="E1994" s="1257"/>
      <c r="F1994" s="1256" t="s">
        <v>1997</v>
      </c>
    </row>
    <row r="1995" spans="3:6">
      <c r="E1995" s="1257"/>
      <c r="F1995" s="1256" t="s">
        <v>1996</v>
      </c>
    </row>
    <row r="1996" spans="3:6" ht="14.25">
      <c r="C1996" s="1262" t="s">
        <v>1829</v>
      </c>
      <c r="D1996" s="1261">
        <v>85</v>
      </c>
      <c r="E1996" s="1260"/>
      <c r="F1996" s="1259" t="s">
        <v>1995</v>
      </c>
    </row>
    <row r="1997" spans="3:6">
      <c r="E1997" s="1257">
        <v>850</v>
      </c>
      <c r="F1997" s="1258" t="s">
        <v>1994</v>
      </c>
    </row>
    <row r="1998" spans="3:6">
      <c r="E1998" s="1257"/>
      <c r="F1998" s="1256" t="s">
        <v>1993</v>
      </c>
    </row>
    <row r="1999" spans="3:6">
      <c r="E1999" s="1257"/>
      <c r="F1999" s="1256" t="s">
        <v>1992</v>
      </c>
    </row>
    <row r="2000" spans="3:6">
      <c r="E2000" s="1257">
        <v>851</v>
      </c>
      <c r="F2000" s="1258" t="s">
        <v>1991</v>
      </c>
    </row>
    <row r="2001" spans="5:6">
      <c r="E2001" s="1257"/>
      <c r="F2001" s="1256" t="s">
        <v>1990</v>
      </c>
    </row>
    <row r="2002" spans="5:6">
      <c r="E2002" s="1257">
        <v>852</v>
      </c>
      <c r="F2002" s="1258" t="s">
        <v>1989</v>
      </c>
    </row>
    <row r="2003" spans="5:6">
      <c r="E2003" s="1257"/>
      <c r="F2003" s="1256" t="s">
        <v>1988</v>
      </c>
    </row>
    <row r="2004" spans="5:6">
      <c r="E2004" s="1257">
        <v>853</v>
      </c>
      <c r="F2004" s="1258" t="s">
        <v>1987</v>
      </c>
    </row>
    <row r="2005" spans="5:6">
      <c r="E2005" s="1257"/>
      <c r="F2005" s="1256" t="s">
        <v>1986</v>
      </c>
    </row>
    <row r="2006" spans="5:6">
      <c r="E2006" s="1257"/>
      <c r="F2006" s="1256" t="s">
        <v>1985</v>
      </c>
    </row>
    <row r="2007" spans="5:6">
      <c r="E2007" s="1257">
        <v>854</v>
      </c>
      <c r="F2007" s="1258" t="s">
        <v>1984</v>
      </c>
    </row>
    <row r="2008" spans="5:6">
      <c r="E2008" s="1257"/>
      <c r="F2008" s="1256" t="s">
        <v>1983</v>
      </c>
    </row>
    <row r="2009" spans="5:6">
      <c r="E2009" s="1257"/>
      <c r="F2009" s="1256" t="s">
        <v>1982</v>
      </c>
    </row>
    <row r="2010" spans="5:6">
      <c r="E2010" s="1257"/>
      <c r="F2010" s="1256" t="s">
        <v>1981</v>
      </c>
    </row>
    <row r="2011" spans="5:6">
      <c r="E2011" s="1257"/>
      <c r="F2011" s="1256" t="s">
        <v>1980</v>
      </c>
    </row>
    <row r="2012" spans="5:6">
      <c r="E2012" s="1257"/>
      <c r="F2012" s="1256" t="s">
        <v>1979</v>
      </c>
    </row>
    <row r="2013" spans="5:6">
      <c r="E2013" s="1257"/>
      <c r="F2013" s="1256" t="s">
        <v>1978</v>
      </c>
    </row>
    <row r="2014" spans="5:6">
      <c r="E2014" s="1257"/>
      <c r="F2014" s="1256" t="s">
        <v>1977</v>
      </c>
    </row>
    <row r="2015" spans="5:6">
      <c r="E2015" s="1257">
        <v>855</v>
      </c>
      <c r="F2015" s="1258" t="s">
        <v>1976</v>
      </c>
    </row>
    <row r="2016" spans="5:6">
      <c r="E2016" s="1257"/>
      <c r="F2016" s="1256" t="s">
        <v>1975</v>
      </c>
    </row>
    <row r="2017" spans="2:6">
      <c r="E2017" s="1257"/>
      <c r="F2017" s="1256" t="s">
        <v>1974</v>
      </c>
    </row>
    <row r="2018" spans="2:6">
      <c r="E2018" s="1257">
        <v>859</v>
      </c>
      <c r="F2018" s="1258" t="s">
        <v>1973</v>
      </c>
    </row>
    <row r="2019" spans="2:6">
      <c r="E2019" s="1257"/>
      <c r="F2019" s="1256" t="s">
        <v>1972</v>
      </c>
    </row>
    <row r="2020" spans="2:6">
      <c r="E2020" s="1257"/>
      <c r="F2020" s="1256" t="s">
        <v>1971</v>
      </c>
    </row>
    <row r="2021" spans="2:6">
      <c r="E2021" s="1257"/>
      <c r="F2021" s="1258"/>
    </row>
    <row r="2022" spans="2:6">
      <c r="E2022" s="1257"/>
      <c r="F2022" s="1258"/>
    </row>
    <row r="2023" spans="2:6" ht="17.25" thickBot="1">
      <c r="B2023" s="1267" t="s">
        <v>1970</v>
      </c>
      <c r="E2023" s="1257"/>
      <c r="F2023" s="1258"/>
    </row>
    <row r="2024" spans="2:6" ht="15">
      <c r="C2024" s="1266"/>
      <c r="D2024" s="1265"/>
      <c r="E2024" s="1264"/>
      <c r="F2024" s="1263"/>
    </row>
    <row r="2025" spans="2:6" ht="14.25">
      <c r="C2025" s="1262" t="s">
        <v>1829</v>
      </c>
      <c r="D2025" s="1261">
        <v>86</v>
      </c>
      <c r="E2025" s="1260"/>
      <c r="F2025" s="1259" t="s">
        <v>1967</v>
      </c>
    </row>
    <row r="2026" spans="2:6">
      <c r="E2026" s="1257">
        <v>860</v>
      </c>
      <c r="F2026" s="1258" t="s">
        <v>1969</v>
      </c>
    </row>
    <row r="2027" spans="2:6">
      <c r="E2027" s="1257"/>
      <c r="F2027" s="1256" t="s">
        <v>1968</v>
      </c>
    </row>
    <row r="2028" spans="2:6">
      <c r="E2028" s="1257">
        <v>861</v>
      </c>
      <c r="F2028" s="1258" t="s">
        <v>1967</v>
      </c>
    </row>
    <row r="2029" spans="2:6">
      <c r="E2029" s="1257"/>
      <c r="F2029" s="1256" t="s">
        <v>1966</v>
      </c>
    </row>
    <row r="2030" spans="2:6">
      <c r="E2030" s="1257">
        <v>862</v>
      </c>
      <c r="F2030" s="1258" t="s">
        <v>1965</v>
      </c>
    </row>
    <row r="2031" spans="2:6">
      <c r="E2031" s="1257"/>
      <c r="F2031" s="1256" t="s">
        <v>1964</v>
      </c>
    </row>
    <row r="2032" spans="2:6">
      <c r="E2032" s="1257"/>
      <c r="F2032" s="1256" t="s">
        <v>1963</v>
      </c>
    </row>
    <row r="2033" spans="2:6" ht="14.25">
      <c r="C2033" s="1262" t="s">
        <v>1829</v>
      </c>
      <c r="D2033" s="1261">
        <v>87</v>
      </c>
      <c r="E2033" s="1260"/>
      <c r="F2033" s="1259" t="s">
        <v>1962</v>
      </c>
    </row>
    <row r="2034" spans="2:6">
      <c r="E2034" s="1257">
        <v>870</v>
      </c>
      <c r="F2034" s="1258" t="s">
        <v>1961</v>
      </c>
    </row>
    <row r="2035" spans="2:6">
      <c r="E2035" s="1257"/>
      <c r="F2035" s="1256" t="s">
        <v>1960</v>
      </c>
    </row>
    <row r="2036" spans="2:6">
      <c r="E2036" s="1257">
        <v>871</v>
      </c>
      <c r="F2036" s="1258" t="s">
        <v>1959</v>
      </c>
    </row>
    <row r="2037" spans="2:6">
      <c r="E2037" s="1257"/>
      <c r="F2037" s="1256" t="s">
        <v>1958</v>
      </c>
    </row>
    <row r="2038" spans="2:6">
      <c r="E2038" s="1257"/>
      <c r="F2038" s="1256" t="s">
        <v>1957</v>
      </c>
    </row>
    <row r="2039" spans="2:6">
      <c r="E2039" s="1257"/>
      <c r="F2039" s="1256" t="s">
        <v>1956</v>
      </c>
    </row>
    <row r="2040" spans="2:6">
      <c r="E2040" s="1257"/>
      <c r="F2040" s="1256" t="s">
        <v>1955</v>
      </c>
    </row>
    <row r="2041" spans="2:6">
      <c r="E2041" s="1257">
        <v>872</v>
      </c>
      <c r="F2041" s="1258" t="s">
        <v>1954</v>
      </c>
    </row>
    <row r="2042" spans="2:6">
      <c r="E2042" s="1257"/>
      <c r="F2042" s="1256" t="s">
        <v>1953</v>
      </c>
    </row>
    <row r="2043" spans="2:6">
      <c r="E2043" s="1257"/>
      <c r="F2043" s="1258"/>
    </row>
    <row r="2044" spans="2:6">
      <c r="E2044" s="1257"/>
      <c r="F2044" s="1258"/>
    </row>
    <row r="2045" spans="2:6" ht="17.25" thickBot="1">
      <c r="B2045" s="1267" t="s">
        <v>1952</v>
      </c>
      <c r="E2045" s="1257"/>
      <c r="F2045" s="1258"/>
    </row>
    <row r="2046" spans="2:6" ht="15">
      <c r="C2046" s="1266"/>
      <c r="D2046" s="1265"/>
      <c r="E2046" s="1264"/>
      <c r="F2046" s="1263"/>
    </row>
    <row r="2047" spans="2:6" ht="14.25">
      <c r="C2047" s="1262" t="s">
        <v>1829</v>
      </c>
      <c r="D2047" s="1261">
        <v>88</v>
      </c>
      <c r="E2047" s="1260"/>
      <c r="F2047" s="1259" t="s">
        <v>1951</v>
      </c>
    </row>
    <row r="2048" spans="2:6">
      <c r="E2048" s="1257">
        <v>880</v>
      </c>
      <c r="F2048" s="1258" t="s">
        <v>1950</v>
      </c>
    </row>
    <row r="2049" spans="5:6">
      <c r="E2049" s="1257"/>
      <c r="F2049" s="1256" t="s">
        <v>1949</v>
      </c>
    </row>
    <row r="2050" spans="5:6">
      <c r="E2050" s="1257"/>
      <c r="F2050" s="1256" t="s">
        <v>1948</v>
      </c>
    </row>
    <row r="2051" spans="5:6">
      <c r="E2051" s="1257">
        <v>881</v>
      </c>
      <c r="F2051" s="1258" t="s">
        <v>1947</v>
      </c>
    </row>
    <row r="2052" spans="5:6">
      <c r="E2052" s="1257"/>
      <c r="F2052" s="1256" t="s">
        <v>1946</v>
      </c>
    </row>
    <row r="2053" spans="5:6">
      <c r="E2053" s="1257"/>
      <c r="F2053" s="1256" t="s">
        <v>1945</v>
      </c>
    </row>
    <row r="2054" spans="5:6">
      <c r="E2054" s="1257"/>
      <c r="F2054" s="1256" t="s">
        <v>1944</v>
      </c>
    </row>
    <row r="2055" spans="5:6">
      <c r="E2055" s="1257"/>
      <c r="F2055" s="1256" t="s">
        <v>1943</v>
      </c>
    </row>
    <row r="2056" spans="5:6">
      <c r="E2056" s="1257"/>
      <c r="F2056" s="1256" t="s">
        <v>1942</v>
      </c>
    </row>
    <row r="2057" spans="5:6">
      <c r="E2057" s="1257"/>
      <c r="F2057" s="1256" t="s">
        <v>1941</v>
      </c>
    </row>
    <row r="2058" spans="5:6">
      <c r="E2058" s="1257"/>
      <c r="F2058" s="1256" t="s">
        <v>1940</v>
      </c>
    </row>
    <row r="2059" spans="5:6">
      <c r="E2059" s="1257">
        <v>882</v>
      </c>
      <c r="F2059" s="1258" t="s">
        <v>1939</v>
      </c>
    </row>
    <row r="2060" spans="5:6">
      <c r="E2060" s="1257"/>
      <c r="F2060" s="1256" t="s">
        <v>1938</v>
      </c>
    </row>
    <row r="2061" spans="5:6">
      <c r="E2061" s="1257"/>
      <c r="F2061" s="1256" t="s">
        <v>1937</v>
      </c>
    </row>
    <row r="2062" spans="5:6">
      <c r="E2062" s="1257"/>
      <c r="F2062" s="1256" t="s">
        <v>1936</v>
      </c>
    </row>
    <row r="2063" spans="5:6">
      <c r="E2063" s="1257"/>
      <c r="F2063" s="1256" t="s">
        <v>1935</v>
      </c>
    </row>
    <row r="2064" spans="5:6">
      <c r="E2064" s="1257">
        <v>889</v>
      </c>
      <c r="F2064" s="1258" t="s">
        <v>1934</v>
      </c>
    </row>
    <row r="2065" spans="3:6">
      <c r="E2065" s="1257"/>
      <c r="F2065" s="1256" t="s">
        <v>1933</v>
      </c>
    </row>
    <row r="2066" spans="3:6">
      <c r="E2066" s="1257"/>
      <c r="F2066" s="1256" t="s">
        <v>1932</v>
      </c>
    </row>
    <row r="2067" spans="3:6" ht="14.25">
      <c r="C2067" s="1262" t="s">
        <v>1829</v>
      </c>
      <c r="D2067" s="1261">
        <v>89</v>
      </c>
      <c r="E2067" s="1260"/>
      <c r="F2067" s="1259" t="s">
        <v>1929</v>
      </c>
    </row>
    <row r="2068" spans="3:6">
      <c r="E2068" s="1257">
        <v>890</v>
      </c>
      <c r="F2068" s="1258" t="s">
        <v>1931</v>
      </c>
    </row>
    <row r="2069" spans="3:6">
      <c r="E2069" s="1257"/>
      <c r="F2069" s="1256" t="s">
        <v>1930</v>
      </c>
    </row>
    <row r="2070" spans="3:6">
      <c r="E2070" s="1257">
        <v>891</v>
      </c>
      <c r="F2070" s="1258" t="s">
        <v>1929</v>
      </c>
    </row>
    <row r="2071" spans="3:6">
      <c r="E2071" s="1257"/>
      <c r="F2071" s="1256" t="s">
        <v>1928</v>
      </c>
    </row>
    <row r="2072" spans="3:6">
      <c r="E2072" s="1257"/>
      <c r="F2072" s="1256" t="s">
        <v>1927</v>
      </c>
    </row>
    <row r="2073" spans="3:6" ht="14.25">
      <c r="C2073" s="1262" t="s">
        <v>1829</v>
      </c>
      <c r="D2073" s="1261">
        <v>90</v>
      </c>
      <c r="E2073" s="1260"/>
      <c r="F2073" s="1259" t="s">
        <v>1926</v>
      </c>
    </row>
    <row r="2074" spans="3:6">
      <c r="E2074" s="1257">
        <v>900</v>
      </c>
      <c r="F2074" s="1258" t="s">
        <v>1925</v>
      </c>
    </row>
    <row r="2075" spans="3:6">
      <c r="E2075" s="1257"/>
      <c r="F2075" s="1256" t="s">
        <v>1924</v>
      </c>
    </row>
    <row r="2076" spans="3:6">
      <c r="E2076" s="1257"/>
      <c r="F2076" s="1256" t="s">
        <v>1923</v>
      </c>
    </row>
    <row r="2077" spans="3:6">
      <c r="E2077" s="1257">
        <v>901</v>
      </c>
      <c r="F2077" s="1258" t="s">
        <v>1922</v>
      </c>
    </row>
    <row r="2078" spans="3:6">
      <c r="E2078" s="1257"/>
      <c r="F2078" s="1256" t="s">
        <v>1921</v>
      </c>
    </row>
    <row r="2079" spans="3:6">
      <c r="E2079" s="1257"/>
      <c r="F2079" s="1256" t="s">
        <v>1920</v>
      </c>
    </row>
    <row r="2080" spans="3:6">
      <c r="E2080" s="1257">
        <v>902</v>
      </c>
      <c r="F2080" s="1258" t="s">
        <v>1919</v>
      </c>
    </row>
    <row r="2081" spans="3:6">
      <c r="E2081" s="1257"/>
      <c r="F2081" s="1256" t="s">
        <v>1918</v>
      </c>
    </row>
    <row r="2082" spans="3:6">
      <c r="E2082" s="1257">
        <v>903</v>
      </c>
      <c r="F2082" s="1258" t="s">
        <v>1917</v>
      </c>
    </row>
    <row r="2083" spans="3:6">
      <c r="E2083" s="1257"/>
      <c r="F2083" s="1256" t="s">
        <v>1916</v>
      </c>
    </row>
    <row r="2084" spans="3:6">
      <c r="E2084" s="1257">
        <v>909</v>
      </c>
      <c r="F2084" s="1258" t="s">
        <v>1915</v>
      </c>
    </row>
    <row r="2085" spans="3:6">
      <c r="E2085" s="1257"/>
      <c r="F2085" s="1256" t="s">
        <v>1914</v>
      </c>
    </row>
    <row r="2086" spans="3:6">
      <c r="E2086" s="1257"/>
      <c r="F2086" s="1256" t="s">
        <v>1913</v>
      </c>
    </row>
    <row r="2087" spans="3:6">
      <c r="E2087" s="1257"/>
      <c r="F2087" s="1256" t="s">
        <v>1912</v>
      </c>
    </row>
    <row r="2088" spans="3:6">
      <c r="E2088" s="1257"/>
      <c r="F2088" s="1256" t="s">
        <v>1911</v>
      </c>
    </row>
    <row r="2089" spans="3:6">
      <c r="E2089" s="1257"/>
      <c r="F2089" s="1256" t="s">
        <v>1910</v>
      </c>
    </row>
    <row r="2090" spans="3:6" ht="14.25">
      <c r="C2090" s="1262" t="s">
        <v>1829</v>
      </c>
      <c r="D2090" s="1261">
        <v>91</v>
      </c>
      <c r="E2090" s="1260"/>
      <c r="F2090" s="1259" t="s">
        <v>1909</v>
      </c>
    </row>
    <row r="2091" spans="3:6">
      <c r="E2091" s="1257">
        <v>910</v>
      </c>
      <c r="F2091" s="1258" t="s">
        <v>1908</v>
      </c>
    </row>
    <row r="2092" spans="3:6">
      <c r="E2092" s="1257"/>
      <c r="F2092" s="1256" t="s">
        <v>1907</v>
      </c>
    </row>
    <row r="2093" spans="3:6">
      <c r="E2093" s="1257"/>
      <c r="F2093" s="1256" t="s">
        <v>1906</v>
      </c>
    </row>
    <row r="2094" spans="3:6">
      <c r="E2094" s="1257">
        <v>911</v>
      </c>
      <c r="F2094" s="1258" t="s">
        <v>1905</v>
      </c>
    </row>
    <row r="2095" spans="3:6">
      <c r="E2095" s="1257"/>
      <c r="F2095" s="1256" t="s">
        <v>1904</v>
      </c>
    </row>
    <row r="2096" spans="3:6">
      <c r="E2096" s="1257">
        <v>912</v>
      </c>
      <c r="F2096" s="1258" t="s">
        <v>1903</v>
      </c>
    </row>
    <row r="2097" spans="3:6">
      <c r="E2097" s="1257"/>
      <c r="F2097" s="1256" t="s">
        <v>1902</v>
      </c>
    </row>
    <row r="2098" spans="3:6" ht="14.25">
      <c r="C2098" s="1262" t="s">
        <v>1829</v>
      </c>
      <c r="D2098" s="1261">
        <v>92</v>
      </c>
      <c r="E2098" s="1260"/>
      <c r="F2098" s="1259" t="s">
        <v>1901</v>
      </c>
    </row>
    <row r="2099" spans="3:6">
      <c r="E2099" s="1257">
        <v>920</v>
      </c>
      <c r="F2099" s="1258" t="s">
        <v>1900</v>
      </c>
    </row>
    <row r="2100" spans="3:6">
      <c r="E2100" s="1257"/>
      <c r="F2100" s="1256" t="s">
        <v>1899</v>
      </c>
    </row>
    <row r="2101" spans="3:6">
      <c r="E2101" s="1257"/>
      <c r="F2101" s="1256" t="s">
        <v>1898</v>
      </c>
    </row>
    <row r="2102" spans="3:6">
      <c r="E2102" s="1257">
        <v>921</v>
      </c>
      <c r="F2102" s="1258" t="s">
        <v>1897</v>
      </c>
    </row>
    <row r="2103" spans="3:6">
      <c r="E2103" s="1257"/>
      <c r="F2103" s="1256" t="s">
        <v>1896</v>
      </c>
    </row>
    <row r="2104" spans="3:6">
      <c r="E2104" s="1257"/>
      <c r="F2104" s="1256" t="s">
        <v>1895</v>
      </c>
    </row>
    <row r="2105" spans="3:6">
      <c r="E2105" s="1257">
        <v>922</v>
      </c>
      <c r="F2105" s="1258" t="s">
        <v>1894</v>
      </c>
    </row>
    <row r="2106" spans="3:6">
      <c r="E2106" s="1257"/>
      <c r="F2106" s="1256" t="s">
        <v>1893</v>
      </c>
    </row>
    <row r="2107" spans="3:6">
      <c r="E2107" s="1257"/>
      <c r="F2107" s="1256" t="s">
        <v>1892</v>
      </c>
    </row>
    <row r="2108" spans="3:6">
      <c r="E2108" s="1257">
        <v>923</v>
      </c>
      <c r="F2108" s="1258" t="s">
        <v>1891</v>
      </c>
    </row>
    <row r="2109" spans="3:6">
      <c r="E2109" s="1257"/>
      <c r="F2109" s="1256" t="s">
        <v>1890</v>
      </c>
    </row>
    <row r="2110" spans="3:6">
      <c r="E2110" s="1257">
        <v>929</v>
      </c>
      <c r="F2110" s="1258" t="s">
        <v>1889</v>
      </c>
    </row>
    <row r="2111" spans="3:6">
      <c r="E2111" s="1257"/>
      <c r="F2111" s="1256" t="s">
        <v>1888</v>
      </c>
    </row>
    <row r="2112" spans="3:6">
      <c r="E2112" s="1257"/>
      <c r="F2112" s="1256" t="s">
        <v>1887</v>
      </c>
    </row>
    <row r="2113" spans="3:6">
      <c r="E2113" s="1257"/>
      <c r="F2113" s="1256" t="s">
        <v>1886</v>
      </c>
    </row>
    <row r="2114" spans="3:6">
      <c r="E2114" s="1257"/>
      <c r="F2114" s="1256" t="s">
        <v>1885</v>
      </c>
    </row>
    <row r="2115" spans="3:6">
      <c r="E2115" s="1257"/>
      <c r="F2115" s="1256" t="s">
        <v>1884</v>
      </c>
    </row>
    <row r="2116" spans="3:6" ht="14.25">
      <c r="C2116" s="1262" t="s">
        <v>1829</v>
      </c>
      <c r="D2116" s="1261">
        <v>93</v>
      </c>
      <c r="E2116" s="1260"/>
      <c r="F2116" s="1259" t="s">
        <v>1883</v>
      </c>
    </row>
    <row r="2117" spans="3:6">
      <c r="E2117" s="1257">
        <v>931</v>
      </c>
      <c r="F2117" s="1258" t="s">
        <v>1882</v>
      </c>
    </row>
    <row r="2118" spans="3:6">
      <c r="E2118" s="1257"/>
      <c r="F2118" s="1256" t="s">
        <v>1881</v>
      </c>
    </row>
    <row r="2119" spans="3:6">
      <c r="E2119" s="1257"/>
      <c r="F2119" s="1256" t="s">
        <v>1880</v>
      </c>
    </row>
    <row r="2120" spans="3:6">
      <c r="E2120" s="1257">
        <v>932</v>
      </c>
      <c r="F2120" s="1258" t="s">
        <v>1879</v>
      </c>
    </row>
    <row r="2121" spans="3:6">
      <c r="E2121" s="1257"/>
      <c r="F2121" s="1256" t="s">
        <v>1878</v>
      </c>
    </row>
    <row r="2122" spans="3:6">
      <c r="E2122" s="1257">
        <v>933</v>
      </c>
      <c r="F2122" s="1258" t="s">
        <v>1877</v>
      </c>
    </row>
    <row r="2123" spans="3:6">
      <c r="E2123" s="1257"/>
      <c r="F2123" s="1256" t="s">
        <v>1876</v>
      </c>
    </row>
    <row r="2124" spans="3:6">
      <c r="E2124" s="1257"/>
      <c r="F2124" s="1256" t="s">
        <v>1875</v>
      </c>
    </row>
    <row r="2125" spans="3:6">
      <c r="E2125" s="1257">
        <v>934</v>
      </c>
      <c r="F2125" s="1258" t="s">
        <v>1874</v>
      </c>
    </row>
    <row r="2126" spans="3:6">
      <c r="E2126" s="1257"/>
      <c r="F2126" s="1256" t="s">
        <v>1873</v>
      </c>
    </row>
    <row r="2127" spans="3:6">
      <c r="E2127" s="1257">
        <v>939</v>
      </c>
      <c r="F2127" s="1258" t="s">
        <v>1872</v>
      </c>
    </row>
    <row r="2128" spans="3:6">
      <c r="E2128" s="1257"/>
      <c r="F2128" s="1256" t="s">
        <v>1871</v>
      </c>
    </row>
    <row r="2129" spans="3:6" ht="14.25">
      <c r="C2129" s="1262" t="s">
        <v>1829</v>
      </c>
      <c r="D2129" s="1261">
        <v>94</v>
      </c>
      <c r="E2129" s="1260"/>
      <c r="F2129" s="1259" t="s">
        <v>1870</v>
      </c>
    </row>
    <row r="2130" spans="3:6">
      <c r="E2130" s="1257">
        <v>941</v>
      </c>
      <c r="F2130" s="1258" t="s">
        <v>1869</v>
      </c>
    </row>
    <row r="2131" spans="3:6">
      <c r="E2131" s="1257"/>
      <c r="F2131" s="1256" t="s">
        <v>1868</v>
      </c>
    </row>
    <row r="2132" spans="3:6">
      <c r="E2132" s="1257"/>
      <c r="F2132" s="1256" t="s">
        <v>1867</v>
      </c>
    </row>
    <row r="2133" spans="3:6">
      <c r="E2133" s="1257">
        <v>942</v>
      </c>
      <c r="F2133" s="1258" t="s">
        <v>1866</v>
      </c>
    </row>
    <row r="2134" spans="3:6">
      <c r="E2134" s="1257"/>
      <c r="F2134" s="1256" t="s">
        <v>1865</v>
      </c>
    </row>
    <row r="2135" spans="3:6">
      <c r="E2135" s="1257"/>
      <c r="F2135" s="1256" t="s">
        <v>1864</v>
      </c>
    </row>
    <row r="2136" spans="3:6">
      <c r="E2136" s="1257">
        <v>943</v>
      </c>
      <c r="F2136" s="1258" t="s">
        <v>1863</v>
      </c>
    </row>
    <row r="2137" spans="3:6">
      <c r="E2137" s="1257"/>
      <c r="F2137" s="1256" t="s">
        <v>1862</v>
      </c>
    </row>
    <row r="2138" spans="3:6">
      <c r="E2138" s="1257"/>
      <c r="F2138" s="1256" t="s">
        <v>1861</v>
      </c>
    </row>
    <row r="2139" spans="3:6">
      <c r="E2139" s="1257">
        <v>949</v>
      </c>
      <c r="F2139" s="1258" t="s">
        <v>1860</v>
      </c>
    </row>
    <row r="2140" spans="3:6">
      <c r="E2140" s="1257"/>
      <c r="F2140" s="1256" t="s">
        <v>1859</v>
      </c>
    </row>
    <row r="2141" spans="3:6">
      <c r="E2141" s="1257"/>
      <c r="F2141" s="1256" t="s">
        <v>1858</v>
      </c>
    </row>
    <row r="2142" spans="3:6" ht="14.25">
      <c r="C2142" s="1262" t="s">
        <v>1829</v>
      </c>
      <c r="D2142" s="1261">
        <v>95</v>
      </c>
      <c r="E2142" s="1260"/>
      <c r="F2142" s="1259" t="s">
        <v>1857</v>
      </c>
    </row>
    <row r="2143" spans="3:6">
      <c r="E2143" s="1257">
        <v>950</v>
      </c>
      <c r="F2143" s="1258" t="s">
        <v>1856</v>
      </c>
    </row>
    <row r="2144" spans="3:6">
      <c r="E2144" s="1257"/>
      <c r="F2144" s="1256" t="s">
        <v>1855</v>
      </c>
    </row>
    <row r="2145" spans="2:6">
      <c r="E2145" s="1257">
        <v>951</v>
      </c>
      <c r="F2145" s="1258" t="s">
        <v>1854</v>
      </c>
    </row>
    <row r="2146" spans="2:6">
      <c r="E2146" s="1257"/>
      <c r="F2146" s="1256" t="s">
        <v>1853</v>
      </c>
    </row>
    <row r="2147" spans="2:6">
      <c r="E2147" s="1257">
        <v>952</v>
      </c>
      <c r="F2147" s="1258" t="s">
        <v>1852</v>
      </c>
    </row>
    <row r="2148" spans="2:6">
      <c r="E2148" s="1257"/>
      <c r="F2148" s="1256" t="s">
        <v>1851</v>
      </c>
    </row>
    <row r="2149" spans="2:6">
      <c r="E2149" s="1257">
        <v>959</v>
      </c>
      <c r="F2149" s="1258" t="s">
        <v>1850</v>
      </c>
    </row>
    <row r="2150" spans="2:6">
      <c r="E2150" s="1257"/>
      <c r="F2150" s="1256" t="s">
        <v>1849</v>
      </c>
    </row>
    <row r="2151" spans="2:6" ht="14.25">
      <c r="C2151" s="1262" t="s">
        <v>1829</v>
      </c>
      <c r="D2151" s="1261">
        <v>96</v>
      </c>
      <c r="E2151" s="1260"/>
      <c r="F2151" s="1259" t="s">
        <v>1848</v>
      </c>
    </row>
    <row r="2152" spans="2:6">
      <c r="E2152" s="1257">
        <v>961</v>
      </c>
      <c r="F2152" s="1258" t="s">
        <v>1847</v>
      </c>
    </row>
    <row r="2153" spans="2:6">
      <c r="E2153" s="1257"/>
      <c r="F2153" s="1256" t="s">
        <v>1846</v>
      </c>
    </row>
    <row r="2154" spans="2:6">
      <c r="E2154" s="1257">
        <v>969</v>
      </c>
      <c r="F2154" s="1258" t="s">
        <v>1845</v>
      </c>
    </row>
    <row r="2155" spans="2:6">
      <c r="E2155" s="1257"/>
      <c r="F2155" s="1256" t="s">
        <v>1844</v>
      </c>
    </row>
    <row r="2156" spans="2:6">
      <c r="E2156" s="1257"/>
      <c r="F2156" s="1258"/>
    </row>
    <row r="2157" spans="2:6">
      <c r="E2157" s="1257"/>
      <c r="F2157" s="1258"/>
    </row>
    <row r="2158" spans="2:6" ht="17.25" thickBot="1">
      <c r="B2158" s="1267" t="s">
        <v>1843</v>
      </c>
      <c r="E2158" s="1257"/>
      <c r="F2158" s="1258"/>
    </row>
    <row r="2159" spans="2:6" ht="15">
      <c r="C2159" s="1266"/>
      <c r="D2159" s="1265"/>
      <c r="E2159" s="1264"/>
      <c r="F2159" s="1263"/>
    </row>
    <row r="2160" spans="2:6" ht="14.25">
      <c r="C2160" s="1262" t="s">
        <v>1829</v>
      </c>
      <c r="D2160" s="1261">
        <v>97</v>
      </c>
      <c r="E2160" s="1260"/>
      <c r="F2160" s="1259" t="s">
        <v>1842</v>
      </c>
    </row>
    <row r="2161" spans="2:6">
      <c r="E2161" s="1257">
        <v>971</v>
      </c>
      <c r="F2161" s="1258" t="s">
        <v>1841</v>
      </c>
    </row>
    <row r="2162" spans="2:6">
      <c r="E2162" s="1257"/>
      <c r="F2162" s="1256" t="s">
        <v>1840</v>
      </c>
    </row>
    <row r="2163" spans="2:6">
      <c r="E2163" s="1257">
        <v>972</v>
      </c>
      <c r="F2163" s="1258" t="s">
        <v>1839</v>
      </c>
    </row>
    <row r="2164" spans="2:6">
      <c r="E2164" s="1257"/>
      <c r="F2164" s="1256" t="s">
        <v>1838</v>
      </c>
    </row>
    <row r="2165" spans="2:6">
      <c r="E2165" s="1257">
        <v>973</v>
      </c>
      <c r="F2165" s="1258" t="s">
        <v>1837</v>
      </c>
    </row>
    <row r="2166" spans="2:6">
      <c r="E2166" s="1257"/>
      <c r="F2166" s="1256" t="s">
        <v>1836</v>
      </c>
    </row>
    <row r="2167" spans="2:6" ht="14.25">
      <c r="C2167" s="1262" t="s">
        <v>1829</v>
      </c>
      <c r="D2167" s="1261">
        <v>98</v>
      </c>
      <c r="E2167" s="1260"/>
      <c r="F2167" s="1259" t="s">
        <v>1835</v>
      </c>
    </row>
    <row r="2168" spans="2:6">
      <c r="E2168" s="1257">
        <v>981</v>
      </c>
      <c r="F2168" s="1258" t="s">
        <v>1834</v>
      </c>
    </row>
    <row r="2169" spans="2:6">
      <c r="E2169" s="1257"/>
      <c r="F2169" s="1256" t="s">
        <v>1833</v>
      </c>
    </row>
    <row r="2170" spans="2:6">
      <c r="E2170" s="1257">
        <v>982</v>
      </c>
      <c r="F2170" s="1258" t="s">
        <v>1832</v>
      </c>
    </row>
    <row r="2171" spans="2:6">
      <c r="E2171" s="1257"/>
      <c r="F2171" s="1256" t="s">
        <v>1831</v>
      </c>
    </row>
    <row r="2172" spans="2:6">
      <c r="E2172" s="1257"/>
      <c r="F2172" s="1258"/>
    </row>
    <row r="2173" spans="2:6">
      <c r="E2173" s="1257"/>
      <c r="F2173" s="1258"/>
    </row>
    <row r="2174" spans="2:6" ht="17.25" thickBot="1">
      <c r="B2174" s="1267" t="s">
        <v>1830</v>
      </c>
      <c r="E2174" s="1257"/>
      <c r="F2174" s="1258"/>
    </row>
    <row r="2175" spans="2:6" ht="15">
      <c r="C2175" s="1266"/>
      <c r="D2175" s="1265"/>
      <c r="E2175" s="1264"/>
      <c r="F2175" s="1263"/>
    </row>
    <row r="2176" spans="2:6" ht="14.25">
      <c r="C2176" s="1262" t="s">
        <v>1829</v>
      </c>
      <c r="D2176" s="1261">
        <v>99</v>
      </c>
      <c r="E2176" s="1260"/>
      <c r="F2176" s="1259" t="s">
        <v>1828</v>
      </c>
    </row>
    <row r="2177" spans="5:6">
      <c r="E2177" s="1257">
        <v>999</v>
      </c>
      <c r="F2177" s="1258" t="s">
        <v>1828</v>
      </c>
    </row>
    <row r="2178" spans="5:6">
      <c r="E2178" s="1257"/>
      <c r="F2178" s="1256" t="s">
        <v>1827</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6"/>
  <sheetViews>
    <sheetView showGridLines="0" view="pageBreakPreview" zoomScaleNormal="100" zoomScaleSheetLayoutView="100" workbookViewId="0">
      <selection activeCell="X47" sqref="X47"/>
    </sheetView>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1735</v>
      </c>
    </row>
    <row r="2" spans="1:55" ht="21.75" customHeight="1">
      <c r="A2" s="734"/>
      <c r="B2" s="735"/>
      <c r="C2" s="735"/>
      <c r="D2" s="735"/>
      <c r="E2" s="735"/>
      <c r="F2" s="735"/>
      <c r="G2" s="1535" t="s">
        <v>1779</v>
      </c>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1349</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1350</v>
      </c>
      <c r="E5" s="739"/>
      <c r="F5" s="738"/>
      <c r="G5" s="738"/>
      <c r="H5" s="1549"/>
      <c r="I5" s="1550"/>
      <c r="J5" s="1550"/>
      <c r="K5" s="1550"/>
      <c r="L5" s="1550"/>
      <c r="M5" s="1550"/>
      <c r="N5" s="1550"/>
      <c r="O5" s="1550"/>
      <c r="P5" s="1550"/>
      <c r="Q5" s="1550"/>
      <c r="R5" s="1550"/>
      <c r="S5" s="1550"/>
      <c r="T5" s="1550"/>
      <c r="U5" s="1550"/>
      <c r="V5" s="1550"/>
      <c r="W5" s="1550"/>
      <c r="X5" s="1550"/>
      <c r="Y5" s="1550"/>
      <c r="Z5" s="1550"/>
      <c r="AA5" s="1550"/>
      <c r="AB5" s="1550"/>
      <c r="AC5" s="1550"/>
      <c r="AD5" s="1551"/>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1734</v>
      </c>
      <c r="E7" s="738"/>
      <c r="F7" s="738"/>
      <c r="G7" s="738"/>
      <c r="H7" s="1549"/>
      <c r="I7" s="1550"/>
      <c r="J7" s="1550"/>
      <c r="K7" s="1550"/>
      <c r="L7" s="1550"/>
      <c r="M7" s="1550"/>
      <c r="N7" s="1550"/>
      <c r="O7" s="1550"/>
      <c r="P7" s="1550"/>
      <c r="Q7" s="1550"/>
      <c r="R7" s="1550"/>
      <c r="S7" s="1550"/>
      <c r="T7" s="1550"/>
      <c r="U7" s="1550"/>
      <c r="V7" s="1550"/>
      <c r="W7" s="1550"/>
      <c r="X7" s="1550"/>
      <c r="Y7" s="1550"/>
      <c r="Z7" s="1550"/>
      <c r="AA7" s="1550"/>
      <c r="AB7" s="1550"/>
      <c r="AC7" s="1550"/>
      <c r="AD7" s="1551"/>
    </row>
    <row r="8" spans="1:55" s="335" customFormat="1" ht="20.25" customHeight="1">
      <c r="A8" s="738"/>
      <c r="B8" s="738"/>
      <c r="C8" s="738"/>
      <c r="H8" s="1153" t="s">
        <v>1762</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47" t="s">
        <v>1752</v>
      </c>
      <c r="E10" s="1548"/>
      <c r="F10" s="1548"/>
      <c r="G10" s="1548"/>
      <c r="H10" s="1548"/>
      <c r="I10" s="1548"/>
      <c r="J10" s="1548"/>
      <c r="K10" s="1548"/>
      <c r="L10" s="1548"/>
      <c r="M10" s="1548"/>
      <c r="N10" s="1548"/>
      <c r="O10" s="1548"/>
      <c r="P10" s="1548"/>
      <c r="Q10" s="1548"/>
      <c r="R10" s="1548"/>
      <c r="S10" s="1548"/>
      <c r="T10" s="1548"/>
      <c r="U10" s="1548"/>
      <c r="V10" s="1548"/>
      <c r="W10" s="1548"/>
      <c r="X10" s="1548"/>
      <c r="Y10" s="738"/>
      <c r="Z10" s="738"/>
      <c r="AA10" s="1520"/>
      <c r="AB10" s="1521"/>
      <c r="AC10" s="1522"/>
      <c r="AD10" s="1247"/>
      <c r="AF10" s="1533" t="s">
        <v>1759</v>
      </c>
      <c r="AG10" s="1534"/>
      <c r="AH10" s="1534"/>
      <c r="AI10" s="1534"/>
      <c r="AJ10" s="1534"/>
      <c r="AK10" s="1534"/>
      <c r="AL10" s="1534"/>
      <c r="AM10" s="1534"/>
      <c r="AN10" s="1534"/>
      <c r="AO10" s="1534"/>
      <c r="AP10" s="1534"/>
      <c r="AQ10" s="1534"/>
      <c r="AR10" s="1534"/>
      <c r="AS10" s="1534"/>
      <c r="AT10" s="1534"/>
      <c r="AU10" s="1534"/>
      <c r="AV10" s="1534"/>
      <c r="AW10" s="1534"/>
      <c r="AX10" s="1534"/>
      <c r="AY10" s="1534"/>
      <c r="AZ10" s="1534"/>
      <c r="BA10" s="1534"/>
      <c r="BB10" s="1534"/>
    </row>
    <row r="11" spans="1:55" s="335" customFormat="1" ht="7.5" customHeight="1" thickBot="1">
      <c r="A11" s="738"/>
      <c r="B11" s="738"/>
      <c r="C11" s="738"/>
      <c r="D11" s="741"/>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38"/>
      <c r="AC11" s="738"/>
      <c r="AD11" s="738"/>
    </row>
    <row r="12" spans="1:55" s="335" customFormat="1" ht="23.25" customHeight="1" thickBot="1">
      <c r="A12" s="738"/>
      <c r="B12" s="738"/>
      <c r="C12" s="738"/>
      <c r="D12" s="1543" t="s">
        <v>1351</v>
      </c>
      <c r="E12" s="1543"/>
      <c r="F12" s="1543"/>
      <c r="G12" s="1543"/>
      <c r="H12" s="1544"/>
      <c r="I12" s="1545"/>
      <c r="J12" s="1545"/>
      <c r="K12" s="1546"/>
      <c r="L12" s="742" t="s">
        <v>1352</v>
      </c>
      <c r="M12" s="742"/>
      <c r="N12" s="742"/>
      <c r="O12" s="742"/>
      <c r="P12" s="742"/>
      <c r="Q12" s="742"/>
      <c r="R12" s="742"/>
      <c r="S12" s="742"/>
      <c r="T12" s="1553" t="s">
        <v>1353</v>
      </c>
      <c r="U12" s="1553"/>
      <c r="V12" s="1553"/>
      <c r="W12" s="1553"/>
      <c r="X12" s="742"/>
      <c r="Y12" s="1554"/>
      <c r="Z12" s="1555"/>
      <c r="AA12" s="1556"/>
      <c r="AB12" s="738" t="s">
        <v>1354</v>
      </c>
      <c r="AC12" s="738"/>
      <c r="AD12" s="738"/>
    </row>
    <row r="13" spans="1:55" s="335" customFormat="1" ht="8.25" customHeight="1" thickBot="1">
      <c r="A13" s="738"/>
      <c r="B13" s="738"/>
      <c r="C13" s="738"/>
      <c r="D13" s="743"/>
      <c r="E13" s="743"/>
      <c r="F13" s="743"/>
      <c r="G13" s="743"/>
      <c r="H13" s="744"/>
      <c r="I13" s="744"/>
      <c r="J13" s="744"/>
      <c r="K13" s="744"/>
      <c r="L13" s="742"/>
      <c r="M13" s="742"/>
      <c r="N13" s="742"/>
      <c r="O13" s="742"/>
      <c r="P13" s="742"/>
      <c r="Q13" s="742"/>
      <c r="R13" s="742"/>
      <c r="S13" s="742"/>
      <c r="T13" s="745"/>
      <c r="U13" s="745"/>
      <c r="V13" s="745"/>
      <c r="W13" s="745"/>
      <c r="X13" s="742"/>
      <c r="Y13" s="746"/>
      <c r="Z13" s="746"/>
      <c r="AA13" s="746"/>
      <c r="AB13" s="738"/>
      <c r="AC13" s="738"/>
      <c r="AD13" s="738"/>
    </row>
    <row r="14" spans="1:55" s="335" customFormat="1" ht="26.25" customHeight="1" thickBot="1">
      <c r="A14" s="738"/>
      <c r="B14" s="738"/>
      <c r="C14" s="738"/>
      <c r="D14" s="743"/>
      <c r="E14" s="1539" t="s">
        <v>3946</v>
      </c>
      <c r="F14" s="1539"/>
      <c r="G14" s="1539"/>
      <c r="H14" s="1539"/>
      <c r="I14" s="1539"/>
      <c r="J14" s="1539"/>
      <c r="K14" s="1539"/>
      <c r="L14" s="1539"/>
      <c r="M14" s="1539"/>
      <c r="N14" s="1539"/>
      <c r="O14" s="1539"/>
      <c r="P14" s="1539"/>
      <c r="Q14" s="1539"/>
      <c r="R14" s="1539"/>
      <c r="S14" s="1539"/>
      <c r="T14" s="1539"/>
      <c r="U14" s="1539"/>
      <c r="V14" s="1539"/>
      <c r="W14" s="1540"/>
      <c r="X14" s="1541"/>
      <c r="Y14" s="1541"/>
      <c r="Z14" s="1541"/>
      <c r="AA14" s="1542"/>
      <c r="AB14" s="738" t="s">
        <v>1355</v>
      </c>
      <c r="AC14" s="738"/>
      <c r="AD14" s="738"/>
      <c r="AG14" s="1533" t="s">
        <v>1758</v>
      </c>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row>
    <row r="15" spans="1:55" s="335" customFormat="1" ht="15.75" customHeight="1">
      <c r="A15" s="738"/>
      <c r="B15" s="738"/>
      <c r="C15" s="738"/>
      <c r="D15" s="743"/>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38"/>
      <c r="AC15" s="738"/>
      <c r="AD15" s="738"/>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row>
    <row r="16" spans="1:55" s="335" customFormat="1" ht="23.25" customHeight="1">
      <c r="A16" s="738"/>
      <c r="B16" s="738"/>
      <c r="C16" s="738"/>
      <c r="D16" s="1538" t="s">
        <v>1760</v>
      </c>
      <c r="E16" s="1538"/>
      <c r="F16" s="1538"/>
      <c r="G16" s="1538"/>
      <c r="H16" s="1538"/>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G16" s="1533" t="s">
        <v>1761</v>
      </c>
      <c r="AH16" s="1533"/>
      <c r="AI16" s="1533"/>
      <c r="AJ16" s="1533"/>
      <c r="AK16" s="1533"/>
      <c r="AL16" s="1533"/>
      <c r="AM16" s="1533"/>
      <c r="AN16" s="1533"/>
      <c r="AO16" s="1533"/>
      <c r="AP16" s="1533"/>
      <c r="AQ16" s="1533"/>
      <c r="AR16" s="1533"/>
      <c r="AS16" s="1533"/>
      <c r="AT16" s="1533"/>
      <c r="AU16" s="1533"/>
      <c r="AV16" s="1533"/>
      <c r="AW16" s="1533"/>
      <c r="AX16" s="1533"/>
      <c r="AY16" s="1533"/>
      <c r="AZ16" s="1533"/>
      <c r="BA16" s="1533"/>
      <c r="BB16" s="1533"/>
      <c r="BC16" s="1533"/>
    </row>
    <row r="17" spans="1:55" s="335" customFormat="1" ht="23.25" customHeight="1">
      <c r="A17" s="738"/>
      <c r="B17" s="738"/>
      <c r="C17" s="738"/>
      <c r="D17" s="1538"/>
      <c r="E17" s="1538"/>
      <c r="F17" s="1538"/>
      <c r="G17" s="1538"/>
      <c r="H17" s="1538"/>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G17" s="1533"/>
      <c r="AH17" s="1533"/>
      <c r="AI17" s="1533"/>
      <c r="AJ17" s="1533"/>
      <c r="AK17" s="1533"/>
      <c r="AL17" s="1533"/>
      <c r="AM17" s="1533"/>
      <c r="AN17" s="1533"/>
      <c r="AO17" s="1533"/>
      <c r="AP17" s="1533"/>
      <c r="AQ17" s="1533"/>
      <c r="AR17" s="1533"/>
      <c r="AS17" s="1533"/>
      <c r="AT17" s="1533"/>
      <c r="AU17" s="1533"/>
      <c r="AV17" s="1533"/>
      <c r="AW17" s="1533"/>
      <c r="AX17" s="1533"/>
      <c r="AY17" s="1533"/>
      <c r="AZ17" s="1533"/>
      <c r="BA17" s="1533"/>
      <c r="BB17" s="1533"/>
      <c r="BC17" s="1533"/>
    </row>
    <row r="18" spans="1:55" s="335" customFormat="1" ht="23.25" customHeight="1">
      <c r="A18" s="738"/>
      <c r="B18" s="738"/>
      <c r="C18" s="738"/>
      <c r="D18" s="1538"/>
      <c r="E18" s="1538"/>
      <c r="F18" s="1538"/>
      <c r="G18" s="1538"/>
      <c r="H18" s="1538"/>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G18" s="1533"/>
      <c r="AH18" s="1533"/>
      <c r="AI18" s="1533"/>
      <c r="AJ18" s="1533"/>
      <c r="AK18" s="1533"/>
      <c r="AL18" s="1533"/>
      <c r="AM18" s="1533"/>
      <c r="AN18" s="1533"/>
      <c r="AO18" s="1533"/>
      <c r="AP18" s="1533"/>
      <c r="AQ18" s="1533"/>
      <c r="AR18" s="1533"/>
      <c r="AS18" s="1533"/>
      <c r="AT18" s="1533"/>
      <c r="AU18" s="1533"/>
      <c r="AV18" s="1533"/>
      <c r="AW18" s="1533"/>
      <c r="AX18" s="1533"/>
      <c r="AY18" s="1533"/>
      <c r="AZ18" s="1533"/>
      <c r="BA18" s="1533"/>
      <c r="BB18" s="1533"/>
      <c r="BC18" s="1533"/>
    </row>
    <row r="19" spans="1:55" s="335" customFormat="1" ht="18.75" customHeight="1">
      <c r="A19" s="738"/>
      <c r="B19" s="738"/>
      <c r="C19" s="738"/>
      <c r="D19" s="743"/>
      <c r="E19" s="743"/>
      <c r="F19" s="743"/>
      <c r="G19" s="743"/>
      <c r="H19" s="743"/>
      <c r="I19" s="743"/>
      <c r="J19" s="743"/>
      <c r="K19" s="743"/>
      <c r="L19" s="743"/>
      <c r="M19" s="743"/>
      <c r="N19" s="743"/>
      <c r="O19" s="743"/>
      <c r="P19" s="743"/>
      <c r="Q19" s="743"/>
      <c r="R19" s="743"/>
      <c r="S19" s="743"/>
      <c r="T19" s="743"/>
      <c r="U19" s="743"/>
      <c r="V19" s="743"/>
      <c r="W19" s="741"/>
      <c r="X19" s="747"/>
      <c r="Y19" s="747"/>
      <c r="Z19" s="747"/>
      <c r="AA19" s="747"/>
      <c r="AB19" s="738"/>
      <c r="AC19" s="738"/>
      <c r="AD19" s="738"/>
    </row>
    <row r="20" spans="1:55" s="335" customFormat="1" ht="21.75" customHeight="1">
      <c r="A20" s="738"/>
      <c r="B20" s="736" t="s">
        <v>1356</v>
      </c>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row>
    <row r="21" spans="1:55" s="335" customFormat="1" ht="21.75" customHeight="1" thickBot="1">
      <c r="A21" s="738"/>
      <c r="B21" s="738"/>
      <c r="C21" s="738"/>
      <c r="D21" s="738" t="s">
        <v>1357</v>
      </c>
      <c r="E21" s="738"/>
      <c r="F21" s="738"/>
      <c r="G21" s="738"/>
      <c r="H21" s="738"/>
      <c r="I21" s="738"/>
      <c r="J21" s="1536"/>
      <c r="K21" s="1536"/>
      <c r="L21" s="1536"/>
      <c r="M21" s="1536"/>
      <c r="N21" s="1536"/>
      <c r="O21" s="1536"/>
      <c r="P21" s="1536"/>
      <c r="Q21" s="1536"/>
      <c r="R21" s="1536"/>
      <c r="S21" s="1536"/>
      <c r="T21" s="1536"/>
      <c r="U21" s="1536"/>
      <c r="V21" s="1536"/>
      <c r="W21" s="1536"/>
      <c r="X21" s="1536"/>
      <c r="Y21" s="1536"/>
      <c r="Z21" s="1536"/>
      <c r="AA21" s="1536"/>
      <c r="AB21" s="1536"/>
      <c r="AC21" s="1536"/>
      <c r="AD21" s="1536"/>
    </row>
    <row r="22" spans="1:55" s="335" customFormat="1" ht="21.75" customHeight="1" thickBot="1">
      <c r="A22" s="738"/>
      <c r="B22" s="738"/>
      <c r="C22" s="738"/>
      <c r="D22" s="738" t="s">
        <v>1358</v>
      </c>
      <c r="E22" s="738"/>
      <c r="F22" s="738"/>
      <c r="G22" s="738"/>
      <c r="H22" s="738"/>
      <c r="I22" s="738"/>
      <c r="J22" s="1537"/>
      <c r="K22" s="1537"/>
      <c r="L22" s="1537"/>
      <c r="M22" s="1537"/>
      <c r="N22" s="1537"/>
      <c r="O22" s="1537"/>
      <c r="P22" s="1537"/>
      <c r="Q22" s="1537"/>
      <c r="R22" s="1537"/>
      <c r="S22" s="1537"/>
      <c r="T22" s="1537"/>
      <c r="U22" s="1537"/>
      <c r="V22" s="1537"/>
      <c r="W22" s="1537"/>
      <c r="X22" s="1537"/>
      <c r="Y22" s="1537"/>
      <c r="Z22" s="1537"/>
      <c r="AA22" s="1537"/>
      <c r="AB22" s="1537"/>
      <c r="AC22" s="1537"/>
      <c r="AD22" s="1537"/>
    </row>
    <row r="23" spans="1:55" s="335" customFormat="1" ht="15.75" customHeight="1">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8"/>
      <c r="AC23" s="738"/>
      <c r="AD23" s="738"/>
    </row>
    <row r="24" spans="1:55" s="335" customFormat="1" ht="21.75" customHeight="1">
      <c r="A24" s="738"/>
      <c r="B24" s="738"/>
      <c r="C24" s="738"/>
      <c r="D24" s="738" t="s">
        <v>1359</v>
      </c>
      <c r="E24" s="738"/>
      <c r="F24" s="738"/>
      <c r="G24" s="738"/>
      <c r="H24" s="738"/>
      <c r="I24" s="738"/>
      <c r="J24" s="1524"/>
      <c r="K24" s="1525"/>
      <c r="L24" s="1525"/>
      <c r="M24" s="1525"/>
      <c r="N24" s="1525"/>
      <c r="O24" s="1525"/>
      <c r="P24" s="1525"/>
      <c r="Q24" s="1525"/>
      <c r="R24" s="1525"/>
      <c r="S24" s="1525"/>
      <c r="T24" s="1525"/>
      <c r="U24" s="1525"/>
      <c r="V24" s="1525"/>
      <c r="W24" s="1525"/>
      <c r="X24" s="1525"/>
      <c r="Y24" s="1525"/>
      <c r="Z24" s="1525"/>
      <c r="AA24" s="1525"/>
      <c r="AB24" s="1525"/>
      <c r="AC24" s="1525"/>
      <c r="AD24" s="1526"/>
    </row>
    <row r="25" spans="1:55" s="335" customFormat="1" ht="21.75" customHeight="1">
      <c r="A25" s="738"/>
      <c r="B25" s="738"/>
      <c r="C25" s="738"/>
      <c r="D25" s="738"/>
      <c r="E25" s="738"/>
      <c r="F25" s="738"/>
      <c r="G25" s="738"/>
      <c r="H25" s="738"/>
      <c r="I25" s="738"/>
      <c r="J25" s="1527"/>
      <c r="K25" s="1528"/>
      <c r="L25" s="1528"/>
      <c r="M25" s="1528"/>
      <c r="N25" s="1528"/>
      <c r="O25" s="1528"/>
      <c r="P25" s="1528"/>
      <c r="Q25" s="1528"/>
      <c r="R25" s="1528"/>
      <c r="S25" s="1528"/>
      <c r="T25" s="1528"/>
      <c r="U25" s="1528"/>
      <c r="V25" s="1528"/>
      <c r="W25" s="1528"/>
      <c r="X25" s="1528"/>
      <c r="Y25" s="1528"/>
      <c r="Z25" s="1528"/>
      <c r="AA25" s="1528"/>
      <c r="AB25" s="1528"/>
      <c r="AC25" s="1528"/>
      <c r="AD25" s="1529"/>
    </row>
    <row r="26" spans="1:55" s="335" customFormat="1" ht="21.75" customHeight="1">
      <c r="A26" s="738"/>
      <c r="B26" s="738"/>
      <c r="C26" s="738"/>
      <c r="D26" s="738"/>
      <c r="E26" s="738"/>
      <c r="F26" s="738"/>
      <c r="G26" s="738"/>
      <c r="H26" s="738"/>
      <c r="I26" s="738"/>
      <c r="J26" s="1530"/>
      <c r="K26" s="1531"/>
      <c r="L26" s="1531"/>
      <c r="M26" s="1531"/>
      <c r="N26" s="1531"/>
      <c r="O26" s="1531"/>
      <c r="P26" s="1531"/>
      <c r="Q26" s="1531"/>
      <c r="R26" s="1531"/>
      <c r="S26" s="1531"/>
      <c r="T26" s="1531"/>
      <c r="U26" s="1531"/>
      <c r="V26" s="1531"/>
      <c r="W26" s="1531"/>
      <c r="X26" s="1531"/>
      <c r="Y26" s="1531"/>
      <c r="Z26" s="1531"/>
      <c r="AA26" s="1531"/>
      <c r="AB26" s="1531"/>
      <c r="AC26" s="1531"/>
      <c r="AD26" s="1532"/>
    </row>
    <row r="27" spans="1:55" s="335" customFormat="1" ht="6.75" customHeight="1" thickBot="1">
      <c r="A27" s="738"/>
      <c r="B27" s="738"/>
      <c r="C27" s="738"/>
      <c r="D27" s="738"/>
      <c r="E27" s="738"/>
      <c r="F27" s="738"/>
      <c r="G27" s="738"/>
      <c r="H27" s="738"/>
      <c r="I27" s="738"/>
      <c r="J27" s="1180"/>
      <c r="K27" s="1180"/>
      <c r="L27" s="1180"/>
      <c r="M27" s="1180"/>
      <c r="N27" s="1180"/>
      <c r="O27" s="1180"/>
      <c r="P27" s="1180"/>
      <c r="Q27" s="1180"/>
      <c r="R27" s="1180"/>
      <c r="S27" s="1180"/>
      <c r="T27" s="1180"/>
      <c r="U27" s="1180"/>
      <c r="V27" s="1180"/>
      <c r="W27" s="1180"/>
      <c r="X27" s="1180"/>
      <c r="Y27" s="1180"/>
      <c r="Z27" s="1180"/>
      <c r="AA27" s="1180"/>
      <c r="AB27" s="1180"/>
      <c r="AC27" s="1180"/>
      <c r="AD27" s="1180"/>
    </row>
    <row r="28" spans="1:55" s="335" customFormat="1" ht="29.25" customHeight="1">
      <c r="A28" s="738"/>
      <c r="B28" s="738"/>
      <c r="C28" s="738"/>
      <c r="D28" s="738" t="s">
        <v>1776</v>
      </c>
      <c r="E28" s="738"/>
      <c r="F28" s="738"/>
      <c r="G28" s="738"/>
      <c r="H28" s="738"/>
      <c r="I28" s="738"/>
      <c r="J28" s="1559"/>
      <c r="K28" s="1560"/>
      <c r="L28" s="1560"/>
      <c r="M28" s="1565" t="s">
        <v>1818</v>
      </c>
      <c r="N28" s="1568"/>
      <c r="O28" s="1568"/>
      <c r="P28" s="1568"/>
      <c r="Q28" s="1568"/>
      <c r="R28" s="1569"/>
      <c r="S28" s="1561" t="s">
        <v>1819</v>
      </c>
      <c r="T28" s="1562"/>
      <c r="U28" s="1562"/>
      <c r="V28" s="1562"/>
      <c r="W28" s="1562"/>
      <c r="X28" s="1562"/>
      <c r="Y28" s="1565" t="s">
        <v>1820</v>
      </c>
      <c r="Z28" s="1566"/>
      <c r="AA28" s="1566"/>
      <c r="AB28" s="1566"/>
      <c r="AC28" s="1566"/>
      <c r="AD28" s="1567"/>
      <c r="AG28" s="1533" t="s">
        <v>1823</v>
      </c>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row>
    <row r="29" spans="1:55" s="335" customFormat="1" ht="21.75" customHeight="1">
      <c r="A29" s="738"/>
      <c r="B29" s="738"/>
      <c r="C29" s="738"/>
      <c r="D29" s="738" t="s">
        <v>1777</v>
      </c>
      <c r="E29" s="738"/>
      <c r="F29" s="738"/>
      <c r="G29" s="738"/>
      <c r="H29" s="738"/>
      <c r="I29" s="738"/>
      <c r="J29" s="1557" t="s">
        <v>1821</v>
      </c>
      <c r="K29" s="1558"/>
      <c r="L29" s="1558"/>
      <c r="M29" s="1570"/>
      <c r="N29" s="1571"/>
      <c r="O29" s="1571"/>
      <c r="P29" s="1571"/>
      <c r="Q29" s="1571"/>
      <c r="R29" s="1572"/>
      <c r="S29" s="1552"/>
      <c r="T29" s="1552"/>
      <c r="U29" s="1552"/>
      <c r="V29" s="1552"/>
      <c r="W29" s="1552"/>
      <c r="X29" s="1552"/>
      <c r="Y29" s="1552"/>
      <c r="Z29" s="1552"/>
      <c r="AA29" s="1552"/>
      <c r="AB29" s="1552"/>
      <c r="AC29" s="1578"/>
      <c r="AD29" s="1579"/>
      <c r="AG29" s="1533"/>
      <c r="AH29" s="1533"/>
      <c r="AI29" s="1533"/>
      <c r="AJ29" s="1533"/>
      <c r="AK29" s="1533"/>
      <c r="AL29" s="1533"/>
      <c r="AM29" s="1533"/>
      <c r="AN29" s="1533"/>
      <c r="AO29" s="1533"/>
      <c r="AP29" s="1533"/>
      <c r="AQ29" s="1533"/>
      <c r="AR29" s="1533"/>
      <c r="AS29" s="1533"/>
      <c r="AT29" s="1533"/>
      <c r="AU29" s="1533"/>
      <c r="AV29" s="1533"/>
      <c r="AW29" s="1533"/>
      <c r="AX29" s="1533"/>
      <c r="AY29" s="1533"/>
      <c r="AZ29" s="1533"/>
      <c r="BA29" s="1533"/>
      <c r="BB29" s="1533"/>
      <c r="BC29" s="1533"/>
    </row>
    <row r="30" spans="1:55" s="335" customFormat="1" ht="21.75" customHeight="1" thickBot="1">
      <c r="A30" s="738"/>
      <c r="B30" s="738"/>
      <c r="C30" s="738"/>
      <c r="D30" s="738"/>
      <c r="E30" s="738"/>
      <c r="F30" s="738"/>
      <c r="G30" s="738"/>
      <c r="H30" s="738"/>
      <c r="I30" s="738"/>
      <c r="J30" s="1583" t="s">
        <v>1822</v>
      </c>
      <c r="K30" s="1584"/>
      <c r="L30" s="1584"/>
      <c r="M30" s="1573"/>
      <c r="N30" s="1574"/>
      <c r="O30" s="1574"/>
      <c r="P30" s="1574"/>
      <c r="Q30" s="1574"/>
      <c r="R30" s="1575"/>
      <c r="S30" s="1580"/>
      <c r="T30" s="1580"/>
      <c r="U30" s="1580"/>
      <c r="V30" s="1580"/>
      <c r="W30" s="1580"/>
      <c r="X30" s="1580"/>
      <c r="Y30" s="1580"/>
      <c r="Z30" s="1580"/>
      <c r="AA30" s="1580"/>
      <c r="AB30" s="1580"/>
      <c r="AC30" s="1581"/>
      <c r="AD30" s="1582"/>
      <c r="AG30" s="1563"/>
      <c r="AH30" s="1563"/>
      <c r="AI30" s="1563"/>
      <c r="AJ30" s="1563"/>
      <c r="AK30" s="1563"/>
      <c r="AL30" s="1563"/>
      <c r="AM30" s="1563"/>
      <c r="AN30" s="1563"/>
      <c r="AO30" s="1563"/>
    </row>
    <row r="31" spans="1:55" s="335" customFormat="1" ht="9" customHeight="1">
      <c r="A31" s="738"/>
      <c r="B31" s="738"/>
      <c r="C31" s="738"/>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row>
    <row r="32" spans="1:55" s="335" customFormat="1" ht="14.25" customHeight="1">
      <c r="A32" s="738"/>
      <c r="B32" s="738"/>
      <c r="C32" s="738"/>
      <c r="D32" s="738"/>
      <c r="E32" s="738"/>
      <c r="F32" s="738"/>
      <c r="G32" s="738"/>
      <c r="H32" s="738"/>
      <c r="I32" s="738"/>
      <c r="J32" s="1246"/>
      <c r="K32" s="1246"/>
      <c r="L32" s="1246"/>
      <c r="M32" s="1246"/>
      <c r="N32" s="1246"/>
      <c r="O32" s="1246"/>
      <c r="P32" s="1246"/>
      <c r="Q32" s="1246"/>
      <c r="R32" s="1246"/>
      <c r="S32" s="738"/>
      <c r="T32" s="738"/>
      <c r="U32" s="738"/>
      <c r="V32" s="738"/>
      <c r="W32" s="738"/>
      <c r="X32" s="738"/>
      <c r="Y32" s="738"/>
      <c r="Z32" s="738"/>
      <c r="AA32" s="738"/>
      <c r="AB32" s="738"/>
      <c r="AC32" s="738"/>
      <c r="AD32" s="738"/>
    </row>
    <row r="33" spans="1:47" s="335" customFormat="1" ht="9" customHeigh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c r="AD33" s="738"/>
    </row>
    <row r="34" spans="1:47" s="335" customFormat="1" ht="9" customHeight="1" thickBo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47" s="335" customFormat="1" ht="21.75" customHeight="1" thickBot="1">
      <c r="A35" s="738"/>
      <c r="B35" s="736"/>
      <c r="C35" s="738"/>
      <c r="D35" s="738"/>
      <c r="E35" s="738"/>
      <c r="F35" s="738"/>
      <c r="G35" s="335" t="s">
        <v>1771</v>
      </c>
      <c r="Y35" s="1576"/>
      <c r="Z35" s="1577"/>
      <c r="AA35" s="738"/>
      <c r="AB35" s="738"/>
      <c r="AC35" s="738"/>
      <c r="AD35" s="738"/>
    </row>
    <row r="36" spans="1:47" s="335" customFormat="1" ht="15" customHeight="1">
      <c r="A36" s="738"/>
      <c r="B36" s="738"/>
      <c r="C36" s="738"/>
      <c r="D36" s="748"/>
      <c r="E36" s="749"/>
      <c r="F36" s="749"/>
      <c r="H36" s="738" t="s">
        <v>1772</v>
      </c>
      <c r="I36" s="1245"/>
      <c r="J36" s="1245"/>
      <c r="K36" s="1245"/>
      <c r="L36" s="1245"/>
      <c r="M36" s="1245"/>
      <c r="N36" s="1245"/>
      <c r="O36" s="1245"/>
      <c r="P36" s="1245"/>
      <c r="Q36" s="1245"/>
      <c r="R36" s="1245"/>
      <c r="S36" s="738"/>
      <c r="T36" s="1179"/>
      <c r="U36" s="1179"/>
      <c r="V36" s="1179"/>
      <c r="W36" s="1179"/>
      <c r="X36" s="1179"/>
      <c r="Y36" s="749"/>
      <c r="Z36" s="749"/>
      <c r="AA36" s="749"/>
      <c r="AB36" s="749"/>
      <c r="AC36" s="749"/>
      <c r="AD36" s="749"/>
    </row>
    <row r="37" spans="1:47" s="335" customFormat="1" ht="15" customHeight="1">
      <c r="A37" s="738"/>
      <c r="B37" s="738"/>
      <c r="C37" s="738"/>
      <c r="D37" s="748"/>
      <c r="E37" s="749"/>
      <c r="F37" s="749"/>
      <c r="H37" s="748" t="s">
        <v>1773</v>
      </c>
      <c r="I37" s="749"/>
      <c r="J37" s="749"/>
      <c r="K37" s="749"/>
      <c r="L37" s="749"/>
      <c r="M37" s="749"/>
      <c r="N37" s="749"/>
      <c r="O37" s="749"/>
      <c r="P37" s="749"/>
      <c r="Q37" s="749"/>
      <c r="R37" s="749"/>
      <c r="S37" s="749"/>
      <c r="T37" s="749"/>
      <c r="U37" s="749"/>
      <c r="V37" s="749"/>
      <c r="W37" s="749"/>
      <c r="X37" s="749"/>
      <c r="Y37" s="749"/>
      <c r="Z37" s="749"/>
      <c r="AA37" s="749"/>
      <c r="AB37" s="749"/>
      <c r="AC37" s="749"/>
      <c r="AD37" s="749"/>
    </row>
    <row r="38" spans="1:47" s="335" customFormat="1" ht="15" customHeight="1">
      <c r="A38" s="738"/>
      <c r="B38" s="738"/>
      <c r="C38" s="738"/>
      <c r="D38" s="749"/>
      <c r="E38" s="749"/>
      <c r="F38" s="749"/>
      <c r="H38" s="749" t="s">
        <v>1774</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47" s="335" customFormat="1" ht="15" customHeight="1">
      <c r="A39" s="738"/>
      <c r="B39" s="738"/>
      <c r="C39" s="738"/>
      <c r="D39" s="738"/>
      <c r="E39" s="738"/>
      <c r="F39" s="738"/>
      <c r="H39" s="738" t="s">
        <v>1775</v>
      </c>
      <c r="I39" s="738"/>
      <c r="J39" s="738"/>
      <c r="K39" s="738"/>
      <c r="L39" s="738"/>
      <c r="M39" s="738"/>
      <c r="N39" s="738"/>
      <c r="O39" s="738"/>
      <c r="P39" s="738"/>
      <c r="Q39" s="738"/>
      <c r="R39" s="738"/>
      <c r="S39" s="738"/>
      <c r="T39" s="738"/>
      <c r="U39" s="738"/>
      <c r="V39" s="738"/>
      <c r="W39" s="738"/>
      <c r="X39" s="738"/>
      <c r="Y39" s="738"/>
      <c r="Z39" s="738"/>
      <c r="AA39" s="738"/>
      <c r="AB39" s="738"/>
      <c r="AC39" s="738"/>
      <c r="AD39" s="738"/>
    </row>
    <row r="40" spans="1:47" s="335" customFormat="1" ht="15" customHeight="1">
      <c r="A40" s="738"/>
      <c r="B40" s="738"/>
      <c r="C40" s="738"/>
      <c r="D40" s="738"/>
      <c r="E40" s="738"/>
      <c r="F40" s="738"/>
      <c r="H40" s="738"/>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47"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47" s="335" customFormat="1" ht="5.25" customHeight="1">
      <c r="A42" s="738"/>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row>
    <row r="45" spans="1:47" s="335" customFormat="1" ht="21.75" customHeight="1" thickBot="1">
      <c r="A45" s="738"/>
      <c r="B45" s="736" t="s">
        <v>3951</v>
      </c>
      <c r="C45" s="738"/>
      <c r="D45" s="738"/>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row>
    <row r="46" spans="1:47" ht="21.75" customHeight="1" thickBot="1">
      <c r="C46" s="1519" t="s">
        <v>3952</v>
      </c>
      <c r="D46" s="1519"/>
      <c r="E46" s="1519"/>
      <c r="F46" s="1519"/>
      <c r="G46" s="1519"/>
      <c r="H46" s="1519"/>
      <c r="I46" s="1519"/>
      <c r="J46" s="1519"/>
      <c r="K46" s="1519"/>
      <c r="L46" s="1519"/>
      <c r="M46" s="1519"/>
      <c r="N46" s="1520"/>
      <c r="O46" s="1521"/>
      <c r="P46" s="1522"/>
      <c r="AF46" s="1319"/>
      <c r="AG46" s="1320" t="s">
        <v>3953</v>
      </c>
      <c r="AH46" s="1320"/>
      <c r="AI46" s="1320"/>
      <c r="AJ46" s="1320"/>
      <c r="AK46" s="1320"/>
      <c r="AL46" s="1320"/>
      <c r="AM46" s="1320"/>
      <c r="AN46" s="1320"/>
      <c r="AO46" s="1320"/>
      <c r="AP46" s="1320"/>
      <c r="AQ46" s="1320"/>
      <c r="AR46" s="1320"/>
      <c r="AS46" s="1320"/>
      <c r="AT46" s="1320"/>
      <c r="AU46" s="1320"/>
    </row>
    <row r="47" spans="1:47" ht="21.75" customHeight="1" thickBot="1">
      <c r="C47" s="335"/>
      <c r="D47" s="335"/>
      <c r="E47" s="335"/>
      <c r="F47" s="335"/>
      <c r="G47" s="335"/>
      <c r="H47" s="335"/>
      <c r="I47" s="335"/>
      <c r="J47" s="335"/>
      <c r="K47" s="335"/>
      <c r="L47" s="335"/>
      <c r="M47" s="335"/>
      <c r="AF47" s="1319"/>
      <c r="AG47" s="1320"/>
      <c r="AH47" s="1320"/>
      <c r="AI47" s="1320"/>
      <c r="AJ47" s="1320"/>
      <c r="AK47" s="1320"/>
      <c r="AL47" s="1320"/>
      <c r="AM47" s="1320"/>
      <c r="AN47" s="1320"/>
      <c r="AO47" s="1320"/>
      <c r="AP47" s="1320"/>
      <c r="AQ47" s="1320"/>
      <c r="AR47" s="1320"/>
      <c r="AS47" s="1320"/>
      <c r="AT47" s="1320"/>
      <c r="AU47" s="1320"/>
    </row>
    <row r="48" spans="1:47" ht="21.75" customHeight="1" thickBot="1">
      <c r="C48" s="335" t="s">
        <v>3954</v>
      </c>
      <c r="D48" s="335"/>
      <c r="E48" s="335"/>
      <c r="F48" s="335"/>
      <c r="G48" s="335"/>
      <c r="H48" s="335"/>
      <c r="I48" s="335"/>
      <c r="N48" s="1520"/>
      <c r="O48" s="1521"/>
      <c r="P48" s="1522"/>
      <c r="R48" s="335" t="s">
        <v>3955</v>
      </c>
      <c r="AF48" s="1319"/>
      <c r="AG48" s="1320" t="s">
        <v>3956</v>
      </c>
      <c r="AH48" s="1320"/>
      <c r="AI48" s="1320"/>
      <c r="AJ48" s="1320"/>
      <c r="AK48" s="1320"/>
      <c r="AL48" s="1320"/>
      <c r="AM48" s="1320"/>
      <c r="AN48" s="1320"/>
      <c r="AO48" s="1320"/>
      <c r="AP48" s="1320"/>
      <c r="AQ48" s="1320"/>
      <c r="AR48" s="1320"/>
      <c r="AS48" s="1320"/>
      <c r="AT48" s="1320"/>
      <c r="AU48" s="1320"/>
    </row>
    <row r="49" spans="3:48" ht="21.75" customHeight="1">
      <c r="T49" s="335"/>
      <c r="AF49" s="1319"/>
      <c r="AG49" s="1320"/>
      <c r="AH49" s="1320"/>
      <c r="AI49" s="1320"/>
      <c r="AJ49" s="1320"/>
      <c r="AK49" s="1320"/>
      <c r="AL49" s="1320"/>
      <c r="AM49" s="1320"/>
      <c r="AN49" s="1320"/>
      <c r="AO49" s="1320"/>
      <c r="AP49" s="1320"/>
      <c r="AQ49" s="1320"/>
      <c r="AR49" s="1320"/>
      <c r="AS49" s="1320"/>
      <c r="AT49" s="1320"/>
      <c r="AU49" s="1320"/>
    </row>
    <row r="50" spans="3:48" ht="21.75" customHeight="1">
      <c r="C50" s="335" t="s">
        <v>3957</v>
      </c>
      <c r="AF50" s="1319"/>
      <c r="AG50" s="1523" t="s">
        <v>3958</v>
      </c>
      <c r="AH50" s="1523"/>
      <c r="AI50" s="1523"/>
      <c r="AJ50" s="1523"/>
      <c r="AK50" s="1523"/>
      <c r="AL50" s="1523"/>
      <c r="AM50" s="1523"/>
      <c r="AN50" s="1523"/>
      <c r="AO50" s="1523"/>
      <c r="AP50" s="1523"/>
      <c r="AQ50" s="1523"/>
      <c r="AR50" s="1523"/>
      <c r="AS50" s="1523"/>
      <c r="AT50" s="1523"/>
      <c r="AU50" s="1523"/>
      <c r="AV50" s="1523"/>
    </row>
    <row r="51" spans="3:48" ht="21.75" customHeight="1">
      <c r="E51" s="1524"/>
      <c r="F51" s="1525"/>
      <c r="G51" s="1525"/>
      <c r="H51" s="1525"/>
      <c r="I51" s="1525"/>
      <c r="J51" s="1525"/>
      <c r="K51" s="1525"/>
      <c r="L51" s="1525"/>
      <c r="M51" s="1525"/>
      <c r="N51" s="1525"/>
      <c r="O51" s="1525"/>
      <c r="P51" s="1525"/>
      <c r="Q51" s="1525"/>
      <c r="R51" s="1525"/>
      <c r="S51" s="1525"/>
      <c r="T51" s="1525"/>
      <c r="U51" s="1525"/>
      <c r="V51" s="1525"/>
      <c r="W51" s="1525"/>
      <c r="X51" s="1525"/>
      <c r="Y51" s="1526"/>
      <c r="AF51" s="1319"/>
      <c r="AG51" s="1523"/>
      <c r="AH51" s="1523"/>
      <c r="AI51" s="1523"/>
      <c r="AJ51" s="1523"/>
      <c r="AK51" s="1523"/>
      <c r="AL51" s="1523"/>
      <c r="AM51" s="1523"/>
      <c r="AN51" s="1523"/>
      <c r="AO51" s="1523"/>
      <c r="AP51" s="1523"/>
      <c r="AQ51" s="1523"/>
      <c r="AR51" s="1523"/>
      <c r="AS51" s="1523"/>
      <c r="AT51" s="1523"/>
      <c r="AU51" s="1523"/>
      <c r="AV51" s="1523"/>
    </row>
    <row r="52" spans="3:48" ht="21.75" customHeight="1">
      <c r="E52" s="1527"/>
      <c r="F52" s="1528"/>
      <c r="G52" s="1528"/>
      <c r="H52" s="1528"/>
      <c r="I52" s="1528"/>
      <c r="J52" s="1528"/>
      <c r="K52" s="1528"/>
      <c r="L52" s="1528"/>
      <c r="M52" s="1528"/>
      <c r="N52" s="1528"/>
      <c r="O52" s="1528"/>
      <c r="P52" s="1528"/>
      <c r="Q52" s="1528"/>
      <c r="R52" s="1528"/>
      <c r="S52" s="1528"/>
      <c r="T52" s="1528"/>
      <c r="U52" s="1528"/>
      <c r="V52" s="1528"/>
      <c r="W52" s="1528"/>
      <c r="X52" s="1528"/>
      <c r="Y52" s="1529"/>
      <c r="AG52" s="1523"/>
      <c r="AH52" s="1523"/>
      <c r="AI52" s="1523"/>
      <c r="AJ52" s="1523"/>
      <c r="AK52" s="1523"/>
      <c r="AL52" s="1523"/>
      <c r="AM52" s="1523"/>
      <c r="AN52" s="1523"/>
      <c r="AO52" s="1523"/>
      <c r="AP52" s="1523"/>
      <c r="AQ52" s="1523"/>
      <c r="AR52" s="1523"/>
      <c r="AS52" s="1523"/>
      <c r="AT52" s="1523"/>
      <c r="AU52" s="1523"/>
      <c r="AV52" s="1523"/>
    </row>
    <row r="53" spans="3:48" ht="21.75" customHeight="1">
      <c r="E53" s="1530"/>
      <c r="F53" s="1531"/>
      <c r="G53" s="1531"/>
      <c r="H53" s="1531"/>
      <c r="I53" s="1531"/>
      <c r="J53" s="1531"/>
      <c r="K53" s="1531"/>
      <c r="L53" s="1531"/>
      <c r="M53" s="1531"/>
      <c r="N53" s="1531"/>
      <c r="O53" s="1531"/>
      <c r="P53" s="1531"/>
      <c r="Q53" s="1531"/>
      <c r="R53" s="1531"/>
      <c r="S53" s="1531"/>
      <c r="T53" s="1531"/>
      <c r="U53" s="1531"/>
      <c r="V53" s="1531"/>
      <c r="W53" s="1531"/>
      <c r="X53" s="1531"/>
      <c r="Y53" s="1532"/>
    </row>
    <row r="54" spans="3:48" ht="10.5" customHeight="1">
      <c r="E54" s="1180"/>
      <c r="F54" s="1180"/>
      <c r="G54" s="1180"/>
      <c r="H54" s="1180"/>
      <c r="I54" s="1180"/>
      <c r="J54" s="1180"/>
      <c r="K54" s="1180"/>
      <c r="L54" s="1180"/>
      <c r="M54" s="1180"/>
      <c r="N54" s="1180"/>
      <c r="O54" s="1180"/>
      <c r="P54" s="1180"/>
      <c r="Q54" s="1180"/>
      <c r="R54" s="1180"/>
      <c r="S54" s="1180"/>
      <c r="T54" s="1180"/>
      <c r="U54" s="1180"/>
      <c r="V54" s="1180"/>
      <c r="W54" s="1180"/>
      <c r="X54" s="1180"/>
      <c r="Y54" s="1180"/>
    </row>
    <row r="55" spans="3:48" ht="21.75" customHeight="1">
      <c r="E55" s="1518" t="s">
        <v>3959</v>
      </c>
      <c r="F55" s="1518"/>
      <c r="G55" s="1518"/>
      <c r="H55" s="1518"/>
      <c r="I55" s="1518"/>
      <c r="J55" s="1518"/>
      <c r="K55" s="1518"/>
      <c r="L55" s="1518"/>
      <c r="M55" s="1518"/>
      <c r="N55" s="1518"/>
      <c r="O55" s="1518"/>
      <c r="P55" s="1518"/>
      <c r="Q55" s="1518"/>
      <c r="R55" s="1518"/>
      <c r="S55" s="1518"/>
      <c r="T55" s="1518"/>
      <c r="U55" s="1518"/>
      <c r="V55" s="1518"/>
      <c r="W55" s="1518"/>
      <c r="X55" s="1518"/>
      <c r="Y55" s="1518"/>
    </row>
    <row r="56" spans="3:48" ht="21.75" customHeight="1">
      <c r="E56" s="334" t="s">
        <v>3960</v>
      </c>
    </row>
  </sheetData>
  <sheetProtection selectLockedCells="1"/>
  <mergeCells count="42">
    <mergeCell ref="AG30:AO30"/>
    <mergeCell ref="B42:AD42"/>
    <mergeCell ref="Y28:AD28"/>
    <mergeCell ref="M28:R28"/>
    <mergeCell ref="M29:R29"/>
    <mergeCell ref="M30:R30"/>
    <mergeCell ref="Y35:Z35"/>
    <mergeCell ref="Y29:AD29"/>
    <mergeCell ref="Y30:AD30"/>
    <mergeCell ref="J30:L30"/>
    <mergeCell ref="S30:X30"/>
    <mergeCell ref="D10:X10"/>
    <mergeCell ref="H5:AD5"/>
    <mergeCell ref="S29:X29"/>
    <mergeCell ref="T12:W12"/>
    <mergeCell ref="Y12:AA12"/>
    <mergeCell ref="H7:AD7"/>
    <mergeCell ref="J29:L29"/>
    <mergeCell ref="J28:L28"/>
    <mergeCell ref="S28:X28"/>
    <mergeCell ref="AA10:AC10"/>
    <mergeCell ref="AF10:BB10"/>
    <mergeCell ref="G2:AD2"/>
    <mergeCell ref="AG28:BC29"/>
    <mergeCell ref="AG16:BC18"/>
    <mergeCell ref="J21:AD21"/>
    <mergeCell ref="J22:AD22"/>
    <mergeCell ref="D18:AD18"/>
    <mergeCell ref="AG14:BC14"/>
    <mergeCell ref="E14:V14"/>
    <mergeCell ref="W14:AA14"/>
    <mergeCell ref="D12:G12"/>
    <mergeCell ref="H12:K12"/>
    <mergeCell ref="D16:AD16"/>
    <mergeCell ref="D17:AD17"/>
    <mergeCell ref="J24:AD26"/>
    <mergeCell ref="E55:Y55"/>
    <mergeCell ref="C46:M46"/>
    <mergeCell ref="N46:P46"/>
    <mergeCell ref="N48:P48"/>
    <mergeCell ref="AG50:AV52"/>
    <mergeCell ref="E51:Y53"/>
  </mergeCells>
  <phoneticPr fontId="65"/>
  <conditionalFormatting sqref="E51">
    <cfRule type="containsBlanks" dxfId="245" priority="1">
      <formula>LEN(TRIM(E51))=0</formula>
    </cfRule>
  </conditionalFormatting>
  <conditionalFormatting sqref="H12:K12 J21:AD22">
    <cfRule type="containsBlanks" dxfId="244" priority="11">
      <formula>LEN(TRIM(H12))=0</formula>
    </cfRule>
  </conditionalFormatting>
  <conditionalFormatting sqref="H5:AD5 H7:AD7">
    <cfRule type="containsBlanks" dxfId="243" priority="9">
      <formula>LEN(TRIM(H5))=0</formula>
    </cfRule>
  </conditionalFormatting>
  <conditionalFormatting sqref="J24">
    <cfRule type="containsBlanks" dxfId="242" priority="16">
      <formula>LEN(TRIM(J24))=0</formula>
    </cfRule>
  </conditionalFormatting>
  <conditionalFormatting sqref="M29:AD30">
    <cfRule type="containsBlanks" dxfId="241" priority="5">
      <formula>LEN(TRIM(M29))=0</formula>
    </cfRule>
  </conditionalFormatting>
  <conditionalFormatting sqref="N46">
    <cfRule type="containsBlanks" dxfId="240" priority="3">
      <formula>LEN(TRIM(N46))=0</formula>
    </cfRule>
  </conditionalFormatting>
  <conditionalFormatting sqref="N48">
    <cfRule type="containsBlanks" dxfId="239" priority="2">
      <formula>LEN(TRIM(N48))=0</formula>
    </cfRule>
  </conditionalFormatting>
  <conditionalFormatting sqref="W14:AA14">
    <cfRule type="containsBlanks" dxfId="238" priority="13">
      <formula>LEN(TRIM(W14))=0</formula>
    </cfRule>
  </conditionalFormatting>
  <conditionalFormatting sqref="Y35">
    <cfRule type="containsBlanks" dxfId="237" priority="4">
      <formula>LEN(TRIM(Y35))=0</formula>
    </cfRule>
  </conditionalFormatting>
  <conditionalFormatting sqref="Y12:AA12">
    <cfRule type="containsBlanks" dxfId="236" priority="12">
      <formula>LEN(TRIM(Y12))=0</formula>
    </cfRule>
  </conditionalFormatting>
  <conditionalFormatting sqref="AA10">
    <cfRule type="containsBlanks" dxfId="235" priority="6">
      <formula>LEN(TRIM(AA10))=0</formula>
    </cfRule>
  </conditionalFormatting>
  <dataValidations count="4">
    <dataValidation type="list" allowBlank="1" showInputMessage="1" showErrorMessage="1" sqref="Y35" xr:uid="{FEC02406-E484-47EA-9FE4-CEC4946BD763}">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N46:N48"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43"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30" t="s">
        <v>1736</v>
      </c>
      <c r="B1" s="163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1362</v>
      </c>
      <c r="D5" s="1605"/>
      <c r="E5" s="1605"/>
      <c r="F5" s="1631"/>
      <c r="G5" s="1632"/>
      <c r="H5" s="1632"/>
      <c r="I5" s="1632"/>
      <c r="J5" s="1632"/>
      <c r="K5" s="1632"/>
      <c r="L5" s="1632"/>
      <c r="M5" s="1632"/>
      <c r="N5" s="1632"/>
      <c r="O5" s="1632"/>
      <c r="P5" s="1632"/>
      <c r="Q5" s="1633"/>
      <c r="X5" s="1155" t="s">
        <v>1749</v>
      </c>
      <c r="Y5" s="1156"/>
      <c r="Z5" s="1156"/>
      <c r="AA5" s="1156"/>
      <c r="AB5" s="1156"/>
      <c r="AC5" s="1156"/>
      <c r="AD5" s="1156"/>
      <c r="AE5" s="1156"/>
      <c r="AF5" s="1156"/>
      <c r="AG5" s="1156"/>
      <c r="AH5" s="1156"/>
      <c r="AI5" s="1156"/>
      <c r="AJ5" s="1156"/>
      <c r="AK5" s="1156"/>
    </row>
    <row r="6" spans="1:49" ht="30.75" customHeight="1">
      <c r="B6" s="338"/>
      <c r="C6" s="1605" t="s">
        <v>1363</v>
      </c>
      <c r="D6" s="1605"/>
      <c r="E6" s="1605"/>
      <c r="F6" s="1634"/>
      <c r="G6" s="1634"/>
      <c r="H6" s="1634"/>
      <c r="I6" s="1634"/>
      <c r="J6" s="1634"/>
      <c r="K6" s="1634"/>
      <c r="L6" s="1634"/>
      <c r="M6" s="1635" t="s">
        <v>1364</v>
      </c>
      <c r="N6" s="1636"/>
      <c r="O6" s="1636"/>
      <c r="P6" s="1636"/>
      <c r="Q6" s="1636"/>
    </row>
    <row r="7" spans="1:49" ht="20.100000000000001" customHeight="1">
      <c r="B7" s="338"/>
      <c r="C7" s="1605" t="s">
        <v>1365</v>
      </c>
      <c r="D7" s="1605"/>
      <c r="E7" s="1605"/>
      <c r="F7" s="1622"/>
      <c r="G7" s="1623"/>
      <c r="H7" s="1623"/>
      <c r="I7" s="1624"/>
      <c r="J7" s="338"/>
      <c r="K7" s="338"/>
      <c r="L7" s="338"/>
      <c r="M7" s="338"/>
      <c r="N7" s="338"/>
      <c r="O7" s="338"/>
      <c r="P7" s="338"/>
      <c r="Q7" s="338"/>
    </row>
    <row r="8" spans="1:49" ht="20.100000000000001" customHeight="1">
      <c r="B8" s="338"/>
      <c r="C8" s="1605" t="s">
        <v>1366</v>
      </c>
      <c r="D8" s="1605"/>
      <c r="E8" s="1605"/>
      <c r="F8" s="1625"/>
      <c r="G8" s="1626"/>
      <c r="H8" s="1626"/>
      <c r="I8" s="1627"/>
      <c r="J8" s="750" t="s">
        <v>1367</v>
      </c>
      <c r="K8" s="751"/>
      <c r="L8" s="338"/>
      <c r="M8" s="338"/>
      <c r="N8" s="338"/>
      <c r="O8" s="338"/>
      <c r="P8" s="338"/>
      <c r="Q8" s="338"/>
    </row>
    <row r="9" spans="1:49" ht="20.100000000000001" customHeight="1">
      <c r="B9" s="338"/>
      <c r="C9" s="1605" t="s">
        <v>1368</v>
      </c>
      <c r="D9" s="1605"/>
      <c r="E9" s="1605"/>
      <c r="F9" s="1628"/>
      <c r="G9" s="1629"/>
      <c r="H9" s="750" t="s">
        <v>1369</v>
      </c>
      <c r="I9" s="752"/>
      <c r="J9" s="753"/>
      <c r="K9" s="338"/>
      <c r="L9" s="338"/>
      <c r="M9" s="338"/>
      <c r="N9" s="338"/>
      <c r="O9" s="338"/>
      <c r="P9" s="338"/>
      <c r="Q9" s="338"/>
    </row>
    <row r="10" spans="1:49" ht="20.100000000000001" customHeight="1">
      <c r="B10" s="338"/>
      <c r="C10" s="1605" t="s">
        <v>1370</v>
      </c>
      <c r="D10" s="1605"/>
      <c r="E10" s="1605"/>
      <c r="F10" s="1609"/>
      <c r="G10" s="1610"/>
      <c r="H10" s="754" t="s">
        <v>1371</v>
      </c>
      <c r="I10" s="751"/>
      <c r="J10" s="338"/>
      <c r="K10" s="338"/>
      <c r="L10" s="338"/>
      <c r="M10" s="338"/>
      <c r="N10" s="338"/>
      <c r="O10" s="338"/>
      <c r="P10" s="338"/>
      <c r="Q10" s="338"/>
    </row>
    <row r="11" spans="1:49" ht="24.75" customHeight="1">
      <c r="B11" s="338"/>
      <c r="C11" s="1605" t="s">
        <v>1372</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1373</v>
      </c>
      <c r="G13" s="1617"/>
      <c r="H13" s="1617"/>
      <c r="I13" s="1618" t="s">
        <v>1374</v>
      </c>
      <c r="J13" s="1619"/>
      <c r="K13" s="755" t="s">
        <v>1373</v>
      </c>
      <c r="L13" s="1617"/>
      <c r="M13" s="1617"/>
      <c r="N13" s="1619" t="s">
        <v>1374</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1375</v>
      </c>
      <c r="G14" s="1621"/>
      <c r="H14" s="1621"/>
      <c r="I14" s="1621"/>
      <c r="J14" s="1621"/>
      <c r="K14" s="1621" t="s">
        <v>1376</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1377</v>
      </c>
      <c r="D15" s="1605"/>
      <c r="E15" s="1605"/>
      <c r="F15" s="1606"/>
      <c r="G15" s="1607"/>
      <c r="H15" s="1607"/>
      <c r="I15" s="1608"/>
      <c r="J15" s="756" t="s">
        <v>1367</v>
      </c>
      <c r="K15" s="1606"/>
      <c r="L15" s="1607"/>
      <c r="M15" s="1607"/>
      <c r="N15" s="1608"/>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1367</v>
      </c>
      <c r="K16" s="1606"/>
      <c r="L16" s="1607"/>
      <c r="M16" s="1607"/>
      <c r="N16" s="1608"/>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1367</v>
      </c>
      <c r="K17" s="1598"/>
      <c r="L17" s="1599"/>
      <c r="M17" s="1599"/>
      <c r="N17" s="160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1378</v>
      </c>
      <c r="D18" s="1601"/>
      <c r="E18" s="1601"/>
      <c r="F18" s="1602"/>
      <c r="G18" s="1603"/>
      <c r="H18" s="1603"/>
      <c r="I18" s="1604"/>
      <c r="J18" s="1144" t="s">
        <v>1367</v>
      </c>
      <c r="K18" s="1602"/>
      <c r="L18" s="1603"/>
      <c r="M18" s="1603"/>
      <c r="N18" s="160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1733</v>
      </c>
      <c r="D19" s="1587"/>
      <c r="E19" s="1587"/>
      <c r="F19" s="1588"/>
      <c r="G19" s="1588"/>
      <c r="H19" s="1588"/>
      <c r="I19" s="1588"/>
      <c r="J19" s="758" t="s">
        <v>1367</v>
      </c>
      <c r="K19" s="1588"/>
      <c r="L19" s="1588"/>
      <c r="M19" s="1588"/>
      <c r="N19" s="158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1379</v>
      </c>
      <c r="D20" s="1589"/>
      <c r="E20" s="1589"/>
      <c r="F20" s="1591"/>
      <c r="G20" s="1592"/>
      <c r="H20" s="1592"/>
      <c r="I20" s="1592"/>
      <c r="J20" s="1592"/>
      <c r="K20" s="1592"/>
      <c r="L20" s="1592"/>
      <c r="M20" s="1592"/>
      <c r="N20" s="1142" t="s">
        <v>1380</v>
      </c>
      <c r="O20" s="1593"/>
      <c r="P20" s="1594"/>
      <c r="Q20" s="342" t="s">
        <v>1381</v>
      </c>
    </row>
    <row r="21" spans="2:49" ht="20.100000000000001" customHeight="1">
      <c r="B21" s="338"/>
      <c r="C21" s="1590"/>
      <c r="D21" s="1590"/>
      <c r="E21" s="1590"/>
      <c r="F21" s="1595"/>
      <c r="G21" s="1596"/>
      <c r="H21" s="1596"/>
      <c r="I21" s="1596"/>
      <c r="J21" s="1596"/>
      <c r="K21" s="1596"/>
      <c r="L21" s="1596"/>
      <c r="M21" s="1596"/>
      <c r="N21" s="341" t="s">
        <v>1380</v>
      </c>
      <c r="O21" s="1594"/>
      <c r="P21" s="1594"/>
      <c r="Q21" s="342" t="s">
        <v>1381</v>
      </c>
    </row>
    <row r="22" spans="2:49" ht="20.100000000000001" customHeight="1">
      <c r="B22" s="338"/>
      <c r="C22" s="1590"/>
      <c r="D22" s="1590"/>
      <c r="E22" s="1590"/>
      <c r="F22" s="1595"/>
      <c r="G22" s="1596"/>
      <c r="H22" s="1596"/>
      <c r="I22" s="1596"/>
      <c r="J22" s="1596"/>
      <c r="K22" s="1596"/>
      <c r="L22" s="1596"/>
      <c r="M22" s="1596"/>
      <c r="N22" s="341" t="s">
        <v>1380</v>
      </c>
      <c r="O22" s="1594"/>
      <c r="P22" s="1594"/>
      <c r="Q22" s="342" t="s">
        <v>1381</v>
      </c>
    </row>
    <row r="23" spans="2:49" ht="20.100000000000001" customHeight="1">
      <c r="B23" s="338"/>
      <c r="C23" s="1590"/>
      <c r="D23" s="1590"/>
      <c r="E23" s="1590"/>
      <c r="F23" s="1595"/>
      <c r="G23" s="1596"/>
      <c r="H23" s="1596"/>
      <c r="I23" s="1596"/>
      <c r="J23" s="1596"/>
      <c r="K23" s="1596"/>
      <c r="L23" s="1596"/>
      <c r="M23" s="1596"/>
      <c r="N23" s="341" t="s">
        <v>1380</v>
      </c>
      <c r="O23" s="1594"/>
      <c r="P23" s="1594"/>
      <c r="Q23" s="342" t="s">
        <v>1381</v>
      </c>
    </row>
    <row r="24" spans="2:49" ht="20.100000000000001" customHeight="1">
      <c r="B24" s="338"/>
      <c r="C24" s="1590"/>
      <c r="D24" s="1590"/>
      <c r="E24" s="1590"/>
      <c r="F24" s="1595"/>
      <c r="G24" s="1596"/>
      <c r="H24" s="1596"/>
      <c r="I24" s="1596"/>
      <c r="J24" s="1596"/>
      <c r="K24" s="1596"/>
      <c r="L24" s="1596"/>
      <c r="M24" s="1596"/>
      <c r="N24" s="341" t="s">
        <v>1380</v>
      </c>
      <c r="O24" s="1594"/>
      <c r="P24" s="1594"/>
      <c r="Q24" s="342" t="s">
        <v>1381</v>
      </c>
    </row>
    <row r="25" spans="2:49" ht="20.100000000000001" customHeight="1">
      <c r="B25" s="338"/>
    </row>
    <row r="26" spans="2:49" ht="20.100000000000001" customHeight="1">
      <c r="C26" s="1585" t="s">
        <v>1382</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1383</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s>
  <phoneticPr fontId="65"/>
  <conditionalFormatting sqref="F15:F19">
    <cfRule type="cellIs" dxfId="234" priority="5" stopIfTrue="1" operator="equal">
      <formula>""</formula>
    </cfRule>
  </conditionalFormatting>
  <conditionalFormatting sqref="F9:G9">
    <cfRule type="containsBlanks" dxfId="233" priority="8" stopIfTrue="1">
      <formula>LEN(TRIM(F9))=0</formula>
    </cfRule>
  </conditionalFormatting>
  <conditionalFormatting sqref="F10:G10">
    <cfRule type="containsBlanks" dxfId="232" priority="15">
      <formula>LEN(TRIM(F10))=0</formula>
    </cfRule>
  </conditionalFormatting>
  <conditionalFormatting sqref="F7:I7">
    <cfRule type="containsBlanks" dxfId="231" priority="9">
      <formula>LEN(TRIM(F7))=0</formula>
    </cfRule>
  </conditionalFormatting>
  <conditionalFormatting sqref="F8:I8">
    <cfRule type="containsBlanks" dxfId="230" priority="14">
      <formula>LEN(TRIM(F8))=0</formula>
    </cfRule>
  </conditionalFormatting>
  <conditionalFormatting sqref="F15:I18 F19">
    <cfRule type="containsBlanks" dxfId="229" priority="4">
      <formula>LEN(TRIM(F15))=0</formula>
    </cfRule>
  </conditionalFormatting>
  <conditionalFormatting sqref="F6:L6">
    <cfRule type="containsBlanks" dxfId="228" priority="13">
      <formula>LEN(TRIM(F6))=0</formula>
    </cfRule>
  </conditionalFormatting>
  <conditionalFormatting sqref="F5:Q5 F6:L6 F7:I8 F9:G10">
    <cfRule type="containsBlanks" dxfId="227" priority="1">
      <formula>LEN(TRIM(F5))=0</formula>
    </cfRule>
  </conditionalFormatting>
  <conditionalFormatting sqref="F5:Q5">
    <cfRule type="containsBlanks" dxfId="226" priority="12">
      <formula>LEN(TRIM(F5))=0</formula>
    </cfRule>
  </conditionalFormatting>
  <conditionalFormatting sqref="F11:Q12 G13:H13 L13:M13">
    <cfRule type="containsBlanks" dxfId="225" priority="6">
      <formula>LEN(TRIM(F11))=0</formula>
    </cfRule>
  </conditionalFormatting>
  <conditionalFormatting sqref="F11:Q12">
    <cfRule type="containsBlanks" dxfId="224" priority="7">
      <formula>LEN(TRIM(F11))=0</formula>
    </cfRule>
  </conditionalFormatting>
  <conditionalFormatting sqref="G13">
    <cfRule type="cellIs" dxfId="223" priority="11" stopIfTrue="1" operator="equal">
      <formula>""</formula>
    </cfRule>
  </conditionalFormatting>
  <conditionalFormatting sqref="K15:K19">
    <cfRule type="cellIs" dxfId="222" priority="3" stopIfTrue="1" operator="equal">
      <formula>""</formula>
    </cfRule>
  </conditionalFormatting>
  <conditionalFormatting sqref="K15:N18 K19">
    <cfRule type="containsBlanks" dxfId="221" priority="2">
      <formula>LEN(TRIM(K15))=0</formula>
    </cfRule>
  </conditionalFormatting>
  <conditionalFormatting sqref="L13">
    <cfRule type="cellIs" dxfId="220"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30" t="s">
        <v>1736</v>
      </c>
      <c r="B1" s="163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1362</v>
      </c>
      <c r="D5" s="1605"/>
      <c r="E5" s="1605"/>
      <c r="F5" s="1631"/>
      <c r="G5" s="1632"/>
      <c r="H5" s="1632"/>
      <c r="I5" s="1632"/>
      <c r="J5" s="1632"/>
      <c r="K5" s="1632"/>
      <c r="L5" s="1632"/>
      <c r="M5" s="1632"/>
      <c r="N5" s="1632"/>
      <c r="O5" s="1632"/>
      <c r="P5" s="1632"/>
      <c r="Q5" s="1633"/>
    </row>
    <row r="6" spans="1:49" ht="30.75" customHeight="1">
      <c r="B6" s="338"/>
      <c r="C6" s="1605" t="s">
        <v>1363</v>
      </c>
      <c r="D6" s="1605"/>
      <c r="E6" s="1605"/>
      <c r="F6" s="1634"/>
      <c r="G6" s="1634"/>
      <c r="H6" s="1634"/>
      <c r="I6" s="1634"/>
      <c r="J6" s="1634"/>
      <c r="K6" s="1634"/>
      <c r="L6" s="1634"/>
      <c r="M6" s="1635" t="s">
        <v>1364</v>
      </c>
      <c r="N6" s="1636"/>
      <c r="O6" s="1636"/>
      <c r="P6" s="1636"/>
      <c r="Q6" s="1636"/>
    </row>
    <row r="7" spans="1:49" ht="20.100000000000001" customHeight="1">
      <c r="B7" s="338"/>
      <c r="C7" s="1605" t="s">
        <v>1365</v>
      </c>
      <c r="D7" s="1605"/>
      <c r="E7" s="1605"/>
      <c r="F7" s="1622"/>
      <c r="G7" s="1623"/>
      <c r="H7" s="1623"/>
      <c r="I7" s="1624"/>
      <c r="J7" s="338"/>
      <c r="K7" s="338"/>
      <c r="L7" s="338"/>
      <c r="M7" s="338"/>
      <c r="N7" s="338"/>
      <c r="O7" s="338"/>
      <c r="P7" s="338"/>
      <c r="Q7" s="338"/>
    </row>
    <row r="8" spans="1:49" ht="20.100000000000001" customHeight="1">
      <c r="B8" s="338"/>
      <c r="C8" s="1605" t="s">
        <v>1366</v>
      </c>
      <c r="D8" s="1605"/>
      <c r="E8" s="1605"/>
      <c r="F8" s="1625"/>
      <c r="G8" s="1626"/>
      <c r="H8" s="1626"/>
      <c r="I8" s="1627"/>
      <c r="J8" s="750" t="s">
        <v>1367</v>
      </c>
      <c r="K8" s="751"/>
      <c r="L8" s="338"/>
      <c r="M8" s="338"/>
      <c r="N8" s="338"/>
      <c r="O8" s="338"/>
      <c r="P8" s="338"/>
      <c r="Q8" s="338"/>
    </row>
    <row r="9" spans="1:49" ht="20.100000000000001" customHeight="1">
      <c r="B9" s="338"/>
      <c r="C9" s="1605" t="s">
        <v>1368</v>
      </c>
      <c r="D9" s="1605"/>
      <c r="E9" s="1605"/>
      <c r="F9" s="1628"/>
      <c r="G9" s="1629"/>
      <c r="H9" s="750" t="s">
        <v>1369</v>
      </c>
      <c r="I9" s="752"/>
      <c r="J9" s="753"/>
      <c r="K9" s="338"/>
      <c r="L9" s="338"/>
      <c r="M9" s="338"/>
      <c r="N9" s="338"/>
      <c r="O9" s="338"/>
      <c r="P9" s="338"/>
      <c r="Q9" s="338"/>
    </row>
    <row r="10" spans="1:49" ht="20.100000000000001" customHeight="1">
      <c r="B10" s="338"/>
      <c r="C10" s="1605" t="s">
        <v>1370</v>
      </c>
      <c r="D10" s="1605"/>
      <c r="E10" s="1605"/>
      <c r="F10" s="1609"/>
      <c r="G10" s="1610"/>
      <c r="H10" s="754" t="s">
        <v>1371</v>
      </c>
      <c r="I10" s="751"/>
      <c r="J10" s="338"/>
      <c r="K10" s="338"/>
      <c r="L10" s="338"/>
      <c r="M10" s="338"/>
      <c r="N10" s="338"/>
      <c r="O10" s="338"/>
      <c r="P10" s="338"/>
      <c r="Q10" s="338"/>
    </row>
    <row r="11" spans="1:49" ht="24.75" customHeight="1">
      <c r="B11" s="338"/>
      <c r="C11" s="1605" t="s">
        <v>1372</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1373</v>
      </c>
      <c r="G13" s="1617"/>
      <c r="H13" s="1617"/>
      <c r="I13" s="1618" t="s">
        <v>1374</v>
      </c>
      <c r="J13" s="1619"/>
      <c r="K13" s="755" t="s">
        <v>1373</v>
      </c>
      <c r="L13" s="1617"/>
      <c r="M13" s="1617"/>
      <c r="N13" s="1619" t="s">
        <v>1374</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1375</v>
      </c>
      <c r="G14" s="1621"/>
      <c r="H14" s="1621"/>
      <c r="I14" s="1621"/>
      <c r="J14" s="1621"/>
      <c r="K14" s="1621" t="s">
        <v>1376</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1377</v>
      </c>
      <c r="D15" s="1605"/>
      <c r="E15" s="1605"/>
      <c r="F15" s="1606"/>
      <c r="G15" s="1607"/>
      <c r="H15" s="1607"/>
      <c r="I15" s="1608"/>
      <c r="J15" s="756" t="s">
        <v>1367</v>
      </c>
      <c r="K15" s="1606"/>
      <c r="L15" s="1607"/>
      <c r="M15" s="1607"/>
      <c r="N15" s="1608"/>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1367</v>
      </c>
      <c r="K16" s="1606"/>
      <c r="L16" s="1607"/>
      <c r="M16" s="1607"/>
      <c r="N16" s="1608"/>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1367</v>
      </c>
      <c r="K17" s="1598"/>
      <c r="L17" s="1599"/>
      <c r="M17" s="1599"/>
      <c r="N17" s="160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1378</v>
      </c>
      <c r="D18" s="1601"/>
      <c r="E18" s="1601"/>
      <c r="F18" s="1602"/>
      <c r="G18" s="1603"/>
      <c r="H18" s="1603"/>
      <c r="I18" s="1604"/>
      <c r="J18" s="1144" t="s">
        <v>1367</v>
      </c>
      <c r="K18" s="1602"/>
      <c r="L18" s="1603"/>
      <c r="M18" s="1603"/>
      <c r="N18" s="160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1733</v>
      </c>
      <c r="D19" s="1587"/>
      <c r="E19" s="1587"/>
      <c r="F19" s="1588"/>
      <c r="G19" s="1588"/>
      <c r="H19" s="1588"/>
      <c r="I19" s="1588"/>
      <c r="J19" s="758" t="s">
        <v>1367</v>
      </c>
      <c r="K19" s="1588"/>
      <c r="L19" s="1588"/>
      <c r="M19" s="1588"/>
      <c r="N19" s="158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1379</v>
      </c>
      <c r="D20" s="1589"/>
      <c r="E20" s="1589"/>
      <c r="F20" s="1591"/>
      <c r="G20" s="1592"/>
      <c r="H20" s="1592"/>
      <c r="I20" s="1592"/>
      <c r="J20" s="1592"/>
      <c r="K20" s="1592"/>
      <c r="L20" s="1592"/>
      <c r="M20" s="1592"/>
      <c r="N20" s="1142" t="s">
        <v>1380</v>
      </c>
      <c r="O20" s="1593"/>
      <c r="P20" s="1594"/>
      <c r="Q20" s="342" t="s">
        <v>1381</v>
      </c>
    </row>
    <row r="21" spans="2:49" ht="20.100000000000001" customHeight="1">
      <c r="B21" s="338"/>
      <c r="C21" s="1590"/>
      <c r="D21" s="1590"/>
      <c r="E21" s="1590"/>
      <c r="F21" s="1595"/>
      <c r="G21" s="1596"/>
      <c r="H21" s="1596"/>
      <c r="I21" s="1596"/>
      <c r="J21" s="1596"/>
      <c r="K21" s="1596"/>
      <c r="L21" s="1596"/>
      <c r="M21" s="1596"/>
      <c r="N21" s="341" t="s">
        <v>1380</v>
      </c>
      <c r="O21" s="1594"/>
      <c r="P21" s="1594"/>
      <c r="Q21" s="342" t="s">
        <v>1381</v>
      </c>
    </row>
    <row r="22" spans="2:49" ht="20.100000000000001" customHeight="1">
      <c r="B22" s="338"/>
      <c r="C22" s="1590"/>
      <c r="D22" s="1590"/>
      <c r="E22" s="1590"/>
      <c r="F22" s="1595"/>
      <c r="G22" s="1596"/>
      <c r="H22" s="1596"/>
      <c r="I22" s="1596"/>
      <c r="J22" s="1596"/>
      <c r="K22" s="1596"/>
      <c r="L22" s="1596"/>
      <c r="M22" s="1596"/>
      <c r="N22" s="341" t="s">
        <v>1380</v>
      </c>
      <c r="O22" s="1594"/>
      <c r="P22" s="1594"/>
      <c r="Q22" s="342" t="s">
        <v>1381</v>
      </c>
    </row>
    <row r="23" spans="2:49" ht="20.100000000000001" customHeight="1">
      <c r="B23" s="338"/>
      <c r="C23" s="1590"/>
      <c r="D23" s="1590"/>
      <c r="E23" s="1590"/>
      <c r="F23" s="1595"/>
      <c r="G23" s="1596"/>
      <c r="H23" s="1596"/>
      <c r="I23" s="1596"/>
      <c r="J23" s="1596"/>
      <c r="K23" s="1596"/>
      <c r="L23" s="1596"/>
      <c r="M23" s="1596"/>
      <c r="N23" s="341" t="s">
        <v>1380</v>
      </c>
      <c r="O23" s="1594"/>
      <c r="P23" s="1594"/>
      <c r="Q23" s="342" t="s">
        <v>1381</v>
      </c>
    </row>
    <row r="24" spans="2:49" ht="20.100000000000001" customHeight="1">
      <c r="B24" s="338"/>
      <c r="C24" s="1590"/>
      <c r="D24" s="1590"/>
      <c r="E24" s="1590"/>
      <c r="F24" s="1595"/>
      <c r="G24" s="1596"/>
      <c r="H24" s="1596"/>
      <c r="I24" s="1596"/>
      <c r="J24" s="1596"/>
      <c r="K24" s="1596"/>
      <c r="L24" s="1596"/>
      <c r="M24" s="1596"/>
      <c r="N24" s="341" t="s">
        <v>1380</v>
      </c>
      <c r="O24" s="1594"/>
      <c r="P24" s="1594"/>
      <c r="Q24" s="342" t="s">
        <v>1381</v>
      </c>
    </row>
    <row r="25" spans="2:49" ht="20.100000000000001" customHeight="1">
      <c r="B25" s="338"/>
    </row>
    <row r="26" spans="2:49" ht="20.100000000000001" customHeight="1">
      <c r="C26" s="1585" t="s">
        <v>1382</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1383</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O24:P24"/>
    <mergeCell ref="C26:O26"/>
    <mergeCell ref="C27:O27"/>
    <mergeCell ref="C20:E24"/>
    <mergeCell ref="F20:M20"/>
    <mergeCell ref="O20:P20"/>
    <mergeCell ref="F21:M21"/>
    <mergeCell ref="O21:P21"/>
    <mergeCell ref="F22:M22"/>
    <mergeCell ref="O22:P22"/>
    <mergeCell ref="F23:M23"/>
    <mergeCell ref="O23:P23"/>
    <mergeCell ref="F24:M24"/>
  </mergeCells>
  <phoneticPr fontId="65"/>
  <conditionalFormatting sqref="F15:F19">
    <cfRule type="cellIs" dxfId="219" priority="5" stopIfTrue="1" operator="equal">
      <formula>""</formula>
    </cfRule>
  </conditionalFormatting>
  <conditionalFormatting sqref="F9:G9">
    <cfRule type="containsBlanks" dxfId="218" priority="8" stopIfTrue="1">
      <formula>LEN(TRIM(F9))=0</formula>
    </cfRule>
  </conditionalFormatting>
  <conditionalFormatting sqref="F10:G10">
    <cfRule type="containsBlanks" dxfId="217" priority="17">
      <formula>LEN(TRIM(F10))=0</formula>
    </cfRule>
  </conditionalFormatting>
  <conditionalFormatting sqref="F7:I7">
    <cfRule type="containsBlanks" dxfId="216" priority="9">
      <formula>LEN(TRIM(F7))=0</formula>
    </cfRule>
  </conditionalFormatting>
  <conditionalFormatting sqref="F8:I8">
    <cfRule type="containsBlanks" dxfId="215" priority="16">
      <formula>LEN(TRIM(F8))=0</formula>
    </cfRule>
  </conditionalFormatting>
  <conditionalFormatting sqref="F15:I18 F19">
    <cfRule type="containsBlanks" dxfId="214" priority="4">
      <formula>LEN(TRIM(F15))=0</formula>
    </cfRule>
  </conditionalFormatting>
  <conditionalFormatting sqref="F6:L6">
    <cfRule type="containsBlanks" dxfId="213" priority="15">
      <formula>LEN(TRIM(F6))=0</formula>
    </cfRule>
  </conditionalFormatting>
  <conditionalFormatting sqref="F5:Q5 F6:L6 F7:I8 F9:G10">
    <cfRule type="containsBlanks" dxfId="212" priority="1">
      <formula>LEN(TRIM(F5))=0</formula>
    </cfRule>
  </conditionalFormatting>
  <conditionalFormatting sqref="F5:Q5">
    <cfRule type="containsBlanks" dxfId="211" priority="14">
      <formula>LEN(TRIM(F5))=0</formula>
    </cfRule>
  </conditionalFormatting>
  <conditionalFormatting sqref="F11:Q12 G13:H13 L13:M13">
    <cfRule type="containsBlanks" dxfId="210" priority="6">
      <formula>LEN(TRIM(F11))=0</formula>
    </cfRule>
  </conditionalFormatting>
  <conditionalFormatting sqref="F11:Q12">
    <cfRule type="containsBlanks" dxfId="209" priority="7">
      <formula>LEN(TRIM(F11))=0</formula>
    </cfRule>
  </conditionalFormatting>
  <conditionalFormatting sqref="G13">
    <cfRule type="cellIs" dxfId="208" priority="13" stopIfTrue="1" operator="equal">
      <formula>""</formula>
    </cfRule>
  </conditionalFormatting>
  <conditionalFormatting sqref="K15:K19">
    <cfRule type="cellIs" dxfId="207" priority="3" stopIfTrue="1" operator="equal">
      <formula>""</formula>
    </cfRule>
  </conditionalFormatting>
  <conditionalFormatting sqref="K15:N18 K19">
    <cfRule type="containsBlanks" dxfId="206" priority="2">
      <formula>LEN(TRIM(K15))=0</formula>
    </cfRule>
  </conditionalFormatting>
  <conditionalFormatting sqref="L13">
    <cfRule type="cellIs" dxfId="205"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30" t="s">
        <v>1736</v>
      </c>
      <c r="B1" s="163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1362</v>
      </c>
      <c r="D5" s="1605"/>
      <c r="E5" s="1605"/>
      <c r="F5" s="1631"/>
      <c r="G5" s="1632"/>
      <c r="H5" s="1632"/>
      <c r="I5" s="1632"/>
      <c r="J5" s="1632"/>
      <c r="K5" s="1632"/>
      <c r="L5" s="1632"/>
      <c r="M5" s="1632"/>
      <c r="N5" s="1632"/>
      <c r="O5" s="1632"/>
      <c r="P5" s="1632"/>
      <c r="Q5" s="1633"/>
    </row>
    <row r="6" spans="1:49" ht="30.75" customHeight="1">
      <c r="B6" s="338"/>
      <c r="C6" s="1605" t="s">
        <v>1363</v>
      </c>
      <c r="D6" s="1605"/>
      <c r="E6" s="1605"/>
      <c r="F6" s="1634"/>
      <c r="G6" s="1634"/>
      <c r="H6" s="1634"/>
      <c r="I6" s="1634"/>
      <c r="J6" s="1634"/>
      <c r="K6" s="1634"/>
      <c r="L6" s="1634"/>
      <c r="M6" s="1635" t="s">
        <v>1364</v>
      </c>
      <c r="N6" s="1636"/>
      <c r="O6" s="1636"/>
      <c r="P6" s="1636"/>
      <c r="Q6" s="1636"/>
    </row>
    <row r="7" spans="1:49" ht="20.100000000000001" customHeight="1">
      <c r="B7" s="338"/>
      <c r="C7" s="1605" t="s">
        <v>1365</v>
      </c>
      <c r="D7" s="1605"/>
      <c r="E7" s="1605"/>
      <c r="F7" s="1622"/>
      <c r="G7" s="1623"/>
      <c r="H7" s="1623"/>
      <c r="I7" s="1624"/>
      <c r="J7" s="338"/>
      <c r="K7" s="338"/>
      <c r="L7" s="338"/>
      <c r="M7" s="338"/>
      <c r="N7" s="338"/>
      <c r="O7" s="338"/>
      <c r="P7" s="338"/>
      <c r="Q7" s="338"/>
    </row>
    <row r="8" spans="1:49" ht="20.100000000000001" customHeight="1">
      <c r="B8" s="338"/>
      <c r="C8" s="1605" t="s">
        <v>1366</v>
      </c>
      <c r="D8" s="1605"/>
      <c r="E8" s="1605"/>
      <c r="F8" s="1625"/>
      <c r="G8" s="1626"/>
      <c r="H8" s="1626"/>
      <c r="I8" s="1627"/>
      <c r="J8" s="750" t="s">
        <v>1367</v>
      </c>
      <c r="K8" s="751"/>
      <c r="L8" s="338"/>
      <c r="M8" s="338"/>
      <c r="N8" s="338"/>
      <c r="O8" s="338"/>
      <c r="P8" s="338"/>
      <c r="Q8" s="338"/>
    </row>
    <row r="9" spans="1:49" ht="20.100000000000001" customHeight="1">
      <c r="B9" s="338"/>
      <c r="C9" s="1605" t="s">
        <v>1368</v>
      </c>
      <c r="D9" s="1605"/>
      <c r="E9" s="1605"/>
      <c r="F9" s="1628"/>
      <c r="G9" s="1629"/>
      <c r="H9" s="750" t="s">
        <v>1369</v>
      </c>
      <c r="I9" s="752"/>
      <c r="J9" s="753"/>
      <c r="K9" s="338"/>
      <c r="L9" s="338"/>
      <c r="M9" s="338"/>
      <c r="N9" s="338"/>
      <c r="O9" s="338"/>
      <c r="P9" s="338"/>
      <c r="Q9" s="338"/>
    </row>
    <row r="10" spans="1:49" ht="20.100000000000001" customHeight="1">
      <c r="B10" s="338"/>
      <c r="C10" s="1605" t="s">
        <v>1370</v>
      </c>
      <c r="D10" s="1605"/>
      <c r="E10" s="1605"/>
      <c r="F10" s="1609"/>
      <c r="G10" s="1610"/>
      <c r="H10" s="754" t="s">
        <v>1371</v>
      </c>
      <c r="I10" s="751"/>
      <c r="J10" s="338"/>
      <c r="K10" s="338"/>
      <c r="L10" s="338"/>
      <c r="M10" s="338"/>
      <c r="N10" s="338"/>
      <c r="O10" s="338"/>
      <c r="P10" s="338"/>
      <c r="Q10" s="338"/>
    </row>
    <row r="11" spans="1:49" ht="24.75" customHeight="1">
      <c r="B11" s="338"/>
      <c r="C11" s="1605" t="s">
        <v>1372</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1373</v>
      </c>
      <c r="G13" s="1617"/>
      <c r="H13" s="1617"/>
      <c r="I13" s="1618" t="s">
        <v>1374</v>
      </c>
      <c r="J13" s="1619"/>
      <c r="K13" s="755" t="s">
        <v>1373</v>
      </c>
      <c r="L13" s="1617"/>
      <c r="M13" s="1617"/>
      <c r="N13" s="1619" t="s">
        <v>1374</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1375</v>
      </c>
      <c r="G14" s="1621"/>
      <c r="H14" s="1621"/>
      <c r="I14" s="1621"/>
      <c r="J14" s="1621"/>
      <c r="K14" s="1621" t="s">
        <v>1376</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1377</v>
      </c>
      <c r="D15" s="1605"/>
      <c r="E15" s="1605"/>
      <c r="F15" s="1606"/>
      <c r="G15" s="1607"/>
      <c r="H15" s="1607"/>
      <c r="I15" s="1608"/>
      <c r="J15" s="756" t="s">
        <v>1367</v>
      </c>
      <c r="K15" s="1606"/>
      <c r="L15" s="1607"/>
      <c r="M15" s="1607"/>
      <c r="N15" s="1608"/>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1367</v>
      </c>
      <c r="K16" s="1606"/>
      <c r="L16" s="1607"/>
      <c r="M16" s="1607"/>
      <c r="N16" s="1608"/>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1367</v>
      </c>
      <c r="K17" s="1598"/>
      <c r="L17" s="1599"/>
      <c r="M17" s="1599"/>
      <c r="N17" s="160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1378</v>
      </c>
      <c r="D18" s="1601"/>
      <c r="E18" s="1601"/>
      <c r="F18" s="1602"/>
      <c r="G18" s="1603"/>
      <c r="H18" s="1603"/>
      <c r="I18" s="1604"/>
      <c r="J18" s="1144" t="s">
        <v>1367</v>
      </c>
      <c r="K18" s="1602"/>
      <c r="L18" s="1603"/>
      <c r="M18" s="1603"/>
      <c r="N18" s="160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1733</v>
      </c>
      <c r="D19" s="1587"/>
      <c r="E19" s="1587"/>
      <c r="F19" s="1588"/>
      <c r="G19" s="1588"/>
      <c r="H19" s="1588"/>
      <c r="I19" s="1588"/>
      <c r="J19" s="758" t="s">
        <v>1367</v>
      </c>
      <c r="K19" s="1588"/>
      <c r="L19" s="1588"/>
      <c r="M19" s="1588"/>
      <c r="N19" s="158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1379</v>
      </c>
      <c r="D20" s="1589"/>
      <c r="E20" s="1589"/>
      <c r="F20" s="1591"/>
      <c r="G20" s="1592"/>
      <c r="H20" s="1592"/>
      <c r="I20" s="1592"/>
      <c r="J20" s="1592"/>
      <c r="K20" s="1592"/>
      <c r="L20" s="1592"/>
      <c r="M20" s="1592"/>
      <c r="N20" s="1142" t="s">
        <v>1380</v>
      </c>
      <c r="O20" s="1593"/>
      <c r="P20" s="1594"/>
      <c r="Q20" s="342" t="s">
        <v>1381</v>
      </c>
    </row>
    <row r="21" spans="2:49" ht="20.100000000000001" customHeight="1">
      <c r="B21" s="338"/>
      <c r="C21" s="1590"/>
      <c r="D21" s="1590"/>
      <c r="E21" s="1590"/>
      <c r="F21" s="1595"/>
      <c r="G21" s="1596"/>
      <c r="H21" s="1596"/>
      <c r="I21" s="1596"/>
      <c r="J21" s="1596"/>
      <c r="K21" s="1596"/>
      <c r="L21" s="1596"/>
      <c r="M21" s="1596"/>
      <c r="N21" s="341" t="s">
        <v>1380</v>
      </c>
      <c r="O21" s="1594"/>
      <c r="P21" s="1594"/>
      <c r="Q21" s="342" t="s">
        <v>1381</v>
      </c>
    </row>
    <row r="22" spans="2:49" ht="20.100000000000001" customHeight="1">
      <c r="B22" s="338"/>
      <c r="C22" s="1590"/>
      <c r="D22" s="1590"/>
      <c r="E22" s="1590"/>
      <c r="F22" s="1595"/>
      <c r="G22" s="1596"/>
      <c r="H22" s="1596"/>
      <c r="I22" s="1596"/>
      <c r="J22" s="1596"/>
      <c r="K22" s="1596"/>
      <c r="L22" s="1596"/>
      <c r="M22" s="1596"/>
      <c r="N22" s="341" t="s">
        <v>1380</v>
      </c>
      <c r="O22" s="1594"/>
      <c r="P22" s="1594"/>
      <c r="Q22" s="342" t="s">
        <v>1381</v>
      </c>
    </row>
    <row r="23" spans="2:49" ht="20.100000000000001" customHeight="1">
      <c r="B23" s="338"/>
      <c r="C23" s="1590"/>
      <c r="D23" s="1590"/>
      <c r="E23" s="1590"/>
      <c r="F23" s="1595"/>
      <c r="G23" s="1596"/>
      <c r="H23" s="1596"/>
      <c r="I23" s="1596"/>
      <c r="J23" s="1596"/>
      <c r="K23" s="1596"/>
      <c r="L23" s="1596"/>
      <c r="M23" s="1596"/>
      <c r="N23" s="341" t="s">
        <v>1380</v>
      </c>
      <c r="O23" s="1594"/>
      <c r="P23" s="1594"/>
      <c r="Q23" s="342" t="s">
        <v>1381</v>
      </c>
    </row>
    <row r="24" spans="2:49" ht="20.100000000000001" customHeight="1">
      <c r="B24" s="338"/>
      <c r="C24" s="1590"/>
      <c r="D24" s="1590"/>
      <c r="E24" s="1590"/>
      <c r="F24" s="1595"/>
      <c r="G24" s="1596"/>
      <c r="H24" s="1596"/>
      <c r="I24" s="1596"/>
      <c r="J24" s="1596"/>
      <c r="K24" s="1596"/>
      <c r="L24" s="1596"/>
      <c r="M24" s="1596"/>
      <c r="N24" s="341" t="s">
        <v>1380</v>
      </c>
      <c r="O24" s="1594"/>
      <c r="P24" s="1594"/>
      <c r="Q24" s="342" t="s">
        <v>1381</v>
      </c>
    </row>
    <row r="25" spans="2:49" ht="20.100000000000001" customHeight="1">
      <c r="B25" s="338"/>
    </row>
    <row r="26" spans="2:49" ht="20.100000000000001" customHeight="1">
      <c r="C26" s="1585" t="s">
        <v>1382</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1383</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s>
  <phoneticPr fontId="65"/>
  <conditionalFormatting sqref="F15:F19">
    <cfRule type="cellIs" dxfId="204" priority="5" stopIfTrue="1" operator="equal">
      <formula>""</formula>
    </cfRule>
  </conditionalFormatting>
  <conditionalFormatting sqref="F9:G9">
    <cfRule type="containsBlanks" dxfId="203" priority="8" stopIfTrue="1">
      <formula>LEN(TRIM(F9))=0</formula>
    </cfRule>
  </conditionalFormatting>
  <conditionalFormatting sqref="F10:G10">
    <cfRule type="containsBlanks" dxfId="202" priority="15">
      <formula>LEN(TRIM(F10))=0</formula>
    </cfRule>
  </conditionalFormatting>
  <conditionalFormatting sqref="F7:I7">
    <cfRule type="containsBlanks" dxfId="201" priority="9">
      <formula>LEN(TRIM(F7))=0</formula>
    </cfRule>
  </conditionalFormatting>
  <conditionalFormatting sqref="F8:I8">
    <cfRule type="containsBlanks" dxfId="200" priority="14">
      <formula>LEN(TRIM(F8))=0</formula>
    </cfRule>
  </conditionalFormatting>
  <conditionalFormatting sqref="F15:I18 F19">
    <cfRule type="containsBlanks" dxfId="199" priority="4">
      <formula>LEN(TRIM(F15))=0</formula>
    </cfRule>
  </conditionalFormatting>
  <conditionalFormatting sqref="F6:L6">
    <cfRule type="containsBlanks" dxfId="198" priority="13">
      <formula>LEN(TRIM(F6))=0</formula>
    </cfRule>
  </conditionalFormatting>
  <conditionalFormatting sqref="F5:Q5 F6:L6 F7:I8 F9:G10">
    <cfRule type="containsBlanks" dxfId="197" priority="1">
      <formula>LEN(TRIM(F5))=0</formula>
    </cfRule>
  </conditionalFormatting>
  <conditionalFormatting sqref="F5:Q5">
    <cfRule type="containsBlanks" dxfId="196" priority="12">
      <formula>LEN(TRIM(F5))=0</formula>
    </cfRule>
  </conditionalFormatting>
  <conditionalFormatting sqref="F11:Q12 G13:H13 L13:M13">
    <cfRule type="containsBlanks" dxfId="195" priority="6">
      <formula>LEN(TRIM(F11))=0</formula>
    </cfRule>
  </conditionalFormatting>
  <conditionalFormatting sqref="F11:Q12">
    <cfRule type="containsBlanks" dxfId="194" priority="7">
      <formula>LEN(TRIM(F11))=0</formula>
    </cfRule>
  </conditionalFormatting>
  <conditionalFormatting sqref="G13">
    <cfRule type="cellIs" dxfId="193" priority="11" stopIfTrue="1" operator="equal">
      <formula>""</formula>
    </cfRule>
  </conditionalFormatting>
  <conditionalFormatting sqref="K15:K19">
    <cfRule type="cellIs" dxfId="192" priority="3" stopIfTrue="1" operator="equal">
      <formula>""</formula>
    </cfRule>
  </conditionalFormatting>
  <conditionalFormatting sqref="K15:N18 K19">
    <cfRule type="containsBlanks" dxfId="191" priority="2">
      <formula>LEN(TRIM(K15))=0</formula>
    </cfRule>
  </conditionalFormatting>
  <conditionalFormatting sqref="L13">
    <cfRule type="cellIs" dxfId="190"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46"/>
      <c r="D7" s="1647"/>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45" t="s">
        <v>155</v>
      </c>
      <c r="G8" s="1645"/>
      <c r="H8" s="1645"/>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50" t="s">
        <v>157</v>
      </c>
      <c r="C10" s="1652" t="s">
        <v>158</v>
      </c>
      <c r="D10" s="1653"/>
      <c r="E10" s="1652" t="s">
        <v>159</v>
      </c>
      <c r="F10" s="1653"/>
      <c r="G10" s="1652" t="s">
        <v>47</v>
      </c>
      <c r="H10" s="1654"/>
      <c r="I10" s="1655" t="s">
        <v>1181</v>
      </c>
      <c r="J10" s="190" t="s">
        <v>160</v>
      </c>
      <c r="K10" s="1648" t="s">
        <v>186</v>
      </c>
      <c r="L10" s="1642" t="s">
        <v>1244</v>
      </c>
      <c r="M10" s="1643"/>
      <c r="N10" s="1643"/>
      <c r="O10" s="1643"/>
      <c r="P10" s="1643"/>
      <c r="Q10" s="1643"/>
      <c r="R10" s="1643"/>
      <c r="S10" s="1643"/>
      <c r="T10" s="1643"/>
      <c r="U10" s="1643"/>
      <c r="V10" s="1643"/>
      <c r="W10" s="1644"/>
      <c r="X10" s="1638" t="s">
        <v>187</v>
      </c>
      <c r="Y10" s="1640"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51"/>
      <c r="C11" s="191" t="s">
        <v>162</v>
      </c>
      <c r="D11" s="192" t="s">
        <v>163</v>
      </c>
      <c r="E11" s="193" t="s">
        <v>164</v>
      </c>
      <c r="F11" s="194" t="s">
        <v>165</v>
      </c>
      <c r="G11" s="193" t="s">
        <v>164</v>
      </c>
      <c r="H11" s="194" t="s">
        <v>165</v>
      </c>
      <c r="I11" s="1656"/>
      <c r="J11" s="195" t="s">
        <v>166</v>
      </c>
      <c r="K11" s="1649"/>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39"/>
      <c r="Y11" s="1641"/>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37" t="s">
        <v>1525</v>
      </c>
      <c r="C37" s="1637"/>
      <c r="D37" s="1637"/>
      <c r="E37" s="1637"/>
      <c r="F37" s="1637"/>
      <c r="G37" s="1637"/>
      <c r="H37" s="1637"/>
      <c r="I37" s="1637"/>
      <c r="J37" s="1637"/>
      <c r="K37" s="1637"/>
      <c r="L37" s="1637"/>
      <c r="M37" s="1637"/>
      <c r="N37" s="1637"/>
      <c r="O37" s="1637"/>
      <c r="P37" s="1637"/>
    </row>
    <row r="38" spans="1:47">
      <c r="B38" s="1637"/>
      <c r="C38" s="1637"/>
      <c r="D38" s="1637"/>
      <c r="E38" s="1637"/>
      <c r="F38" s="1637"/>
      <c r="G38" s="1637"/>
      <c r="H38" s="1637"/>
      <c r="I38" s="1637"/>
      <c r="J38" s="1637"/>
      <c r="K38" s="1637"/>
      <c r="L38" s="1637"/>
      <c r="M38" s="1637"/>
      <c r="N38" s="1637"/>
      <c r="O38" s="1637"/>
      <c r="P38" s="1637"/>
    </row>
    <row r="39" spans="1:47">
      <c r="B39" s="1637"/>
      <c r="C39" s="1637"/>
      <c r="D39" s="1637"/>
      <c r="E39" s="1637"/>
      <c r="F39" s="1637"/>
      <c r="G39" s="1637"/>
      <c r="H39" s="1637"/>
      <c r="I39" s="1637"/>
      <c r="J39" s="1637"/>
      <c r="K39" s="1637"/>
      <c r="L39" s="1637"/>
      <c r="M39" s="1637"/>
      <c r="N39" s="1637"/>
      <c r="O39" s="1637"/>
      <c r="P39" s="1637"/>
    </row>
  </sheetData>
  <sheetProtection sheet="1"/>
  <mergeCells count="14">
    <mergeCell ref="F8:H8"/>
    <mergeCell ref="C7:D7"/>
    <mergeCell ref="K10:K11"/>
    <mergeCell ref="B10:B11"/>
    <mergeCell ref="C10:D10"/>
    <mergeCell ref="E10:F10"/>
    <mergeCell ref="G10:H10"/>
    <mergeCell ref="I10:I11"/>
    <mergeCell ref="B37:P37"/>
    <mergeCell ref="B38:P38"/>
    <mergeCell ref="B39:P39"/>
    <mergeCell ref="X10:X11"/>
    <mergeCell ref="Y10:Y11"/>
    <mergeCell ref="L10:W10"/>
  </mergeCells>
  <phoneticPr fontId="9"/>
  <conditionalFormatting sqref="B12:B31">
    <cfRule type="containsBlanks" dxfId="189" priority="3">
      <formula>LEN(TRIM(B12))=0</formula>
    </cfRule>
  </conditionalFormatting>
  <conditionalFormatting sqref="C12:J31">
    <cfRule type="containsBlanks" dxfId="188" priority="2">
      <formula>LEN(TRIM(C12))=0</formula>
    </cfRule>
  </conditionalFormatting>
  <conditionalFormatting sqref="K12:Y31">
    <cfRule type="containsBlanks" dxfId="187"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148</vt:i4>
      </vt:variant>
    </vt:vector>
  </HeadingPairs>
  <TitlesOfParts>
    <vt:vector size="185"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様式第１ 別紙2 (単年度用)</vt:lpstr>
      <vt:lpstr>別添５_経費内訳表 (単年度用)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 (単年度用)'!Print_Area</vt:lpstr>
      <vt:lpstr>'別添５_経費内訳表 (単年度用)'!Print_Titles</vt:lpstr>
      <vt:lpstr>'様式第１ 別紙2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小川 理々</cp:lastModifiedBy>
  <cp:lastPrinted>2024-03-14T00:49:44Z</cp:lastPrinted>
  <dcterms:created xsi:type="dcterms:W3CDTF">2011-03-04T02:05:56Z</dcterms:created>
  <dcterms:modified xsi:type="dcterms:W3CDTF">2024-05-20T05:56:35Z</dcterms:modified>
</cp:coreProperties>
</file>